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Movements" sheetId="3" state="visible" r:id="rId3"/>
    <sheet xmlns:r="http://schemas.openxmlformats.org/officeDocument/2006/relationships" name="Stock Levels" sheetId="4" state="visible" r:id="rId4"/>
  </sheets>
  <definedNames>
    <definedName name="_xlnm._FilterDatabase" localSheetId="2" hidden="1">'Movements'!$A$1:$H$1001</definedName>
    <definedName name="_xlnm._FilterDatabase" localSheetId="3" hidden="1">'Stock Levels'!$A$1:$K$200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0F2C3A"/>
      <sz val="16"/>
    </font>
    <font>
      <color rgb="001F2933"/>
      <sz val="11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F2C3A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bottom style="thin">
        <color rgb="00D5DB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3" borderId="0" pivotButton="0" quotePrefix="0" xfId="0"/>
    <xf numFmtId="0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dxfs count="1">
    <dxf>
      <font>
        <b val="1"/>
        <color rgb="009B1C2C"/>
      </font>
      <fill>
        <patternFill patternType="solid">
          <fgColor rgb="00FDE2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Products" displayName="tblProducts" ref="A1:E9" headerRowCount="1">
  <autoFilter ref="A1:E9"/>
  <tableColumns count="5">
    <tableColumn id="1" name="Product Code"/>
    <tableColumn id="2" name="Product Name"/>
    <tableColumn id="3" name="Unit"/>
    <tableColumn id="4" name="Minimum Stock"/>
    <tableColumn id="5" name="Opening Stock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Excel Inventory Tracking Template</t>
        </is>
      </c>
    </row>
    <row r="2">
      <c r="A2" s="2" t="inlineStr">
        <is>
          <t>oguzerol.com — guide: https://oguzerol.com/en/excel-inventory-tracking-template/</t>
        </is>
      </c>
    </row>
    <row r="3">
      <c r="A3" s="2" t="inlineStr"/>
    </row>
    <row r="4">
      <c r="A4" s="2" t="inlineStr">
        <is>
          <t>1. List each product once on the 'Products' sheet: code, name, unit, minimum stock and opening stock.</t>
        </is>
      </c>
    </row>
    <row r="5">
      <c r="A5" s="2" t="inlineStr">
        <is>
          <t>2. Add every receipt, issue, return or count adjustment as a new row on the 'Movements' sheet.</t>
        </is>
      </c>
    </row>
    <row r="6">
      <c r="A6" s="2" t="inlineStr">
        <is>
          <t xml:space="preserve">   Grey columns are formulas; don't type in them. Pick the product code and movement type from the list.</t>
        </is>
      </c>
    </row>
    <row r="7">
      <c r="A7" s="2" t="inlineStr">
        <is>
          <t>3. The 'Stock Levels' sheet calculates current stock from the movements. It is protected (no password).</t>
        </is>
      </c>
    </row>
    <row r="8">
      <c r="A8" s="2" t="inlineStr">
        <is>
          <t xml:space="preserve">   When current stock drops to the minimum or below, the row turns red and says 'Reorder'.</t>
        </is>
      </c>
    </row>
    <row r="9">
      <c r="A9" s="2" t="inlineStr"/>
    </row>
    <row r="10">
      <c r="A10" s="2" t="inlineStr">
        <is>
          <t>Rule: never correct current stock by hand. If a count differs, enter a 'Count Adjustment' movement</t>
        </is>
      </c>
    </row>
    <row r="11">
      <c r="A11" s="2" t="inlineStr">
        <is>
          <t>(negative if short, positive if over). That way you can always see where every number came from.</t>
        </is>
      </c>
    </row>
    <row r="12">
      <c r="A12" s="2" t="inlineStr"/>
    </row>
    <row r="13">
      <c r="A13" s="2" t="inlineStr">
        <is>
          <t>The sample products and movements are made up; delete them and enter your own.</t>
        </is>
      </c>
    </row>
    <row r="14">
      <c r="A14" s="2" t="inlineStr">
        <is>
          <t>If several people will use the file at the same time, open it in OneDrive/SharePoint or Google Sheets.</t>
        </is>
      </c>
    </row>
    <row r="15">
      <c r="A15" s="2" t="inlineStr">
        <is>
          <t>If you need per-person permissions, approvals and a change log: https://oguzerol.com/en/inventory-tracking-system-setup/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5" customWidth="1" min="4" max="4"/>
    <col width="15" customWidth="1" min="5" max="5"/>
  </cols>
  <sheetData>
    <row r="1" ht="32" customHeight="1">
      <c r="A1" s="3" t="inlineStr">
        <is>
          <t>Product Code</t>
        </is>
      </c>
      <c r="B1" s="3" t="inlineStr">
        <is>
          <t>Product Name</t>
        </is>
      </c>
      <c r="C1" s="3" t="inlineStr">
        <is>
          <t>Unit</t>
        </is>
      </c>
      <c r="D1" s="3" t="inlineStr">
        <is>
          <t>Minimum Stock</t>
        </is>
      </c>
      <c r="E1" s="3" t="inlineStr">
        <is>
          <t>Opening Stock</t>
        </is>
      </c>
    </row>
    <row r="2">
      <c r="A2" t="inlineStr">
        <is>
          <t>PVC-050</t>
        </is>
      </c>
      <c r="B2" t="inlineStr">
        <is>
          <t>PVC pipe 50 mm</t>
        </is>
      </c>
      <c r="C2" t="inlineStr">
        <is>
          <t>pcs</t>
        </is>
      </c>
      <c r="D2" t="n">
        <v>40</v>
      </c>
      <c r="E2" t="n">
        <v>120</v>
      </c>
    </row>
    <row r="3">
      <c r="A3" t="inlineStr">
        <is>
          <t>VLV-012</t>
        </is>
      </c>
      <c r="B3" t="inlineStr">
        <is>
          <t>Ball valve 1/2"</t>
        </is>
      </c>
      <c r="C3" t="inlineStr">
        <is>
          <t>pcs</t>
        </is>
      </c>
      <c r="D3" t="n">
        <v>30</v>
      </c>
      <c r="E3" t="n">
        <v>85</v>
      </c>
    </row>
    <row r="4">
      <c r="A4" t="inlineStr">
        <is>
          <t>ELB-090</t>
        </is>
      </c>
      <c r="B4" t="inlineStr">
        <is>
          <t>Elbow 90°</t>
        </is>
      </c>
      <c r="C4" t="inlineStr">
        <is>
          <t>pcs</t>
        </is>
      </c>
      <c r="D4" t="n">
        <v>100</v>
      </c>
      <c r="E4" t="n">
        <v>260</v>
      </c>
    </row>
    <row r="5">
      <c r="A5" t="inlineStr">
        <is>
          <t>COP-038</t>
        </is>
      </c>
      <c r="B5" t="inlineStr">
        <is>
          <t>Copper pipe 3/8"</t>
        </is>
      </c>
      <c r="C5" t="inlineStr">
        <is>
          <t>m</t>
        </is>
      </c>
      <c r="D5" t="n">
        <v>50</v>
      </c>
      <c r="E5" t="n">
        <v>75</v>
      </c>
    </row>
    <row r="6">
      <c r="A6" t="inlineStr">
        <is>
          <t>BLR-KIT</t>
        </is>
      </c>
      <c r="B6" t="inlineStr">
        <is>
          <t>Boiler connection kit</t>
        </is>
      </c>
      <c r="C6" t="inlineStr">
        <is>
          <t>set</t>
        </is>
      </c>
      <c r="D6" t="n">
        <v>10</v>
      </c>
      <c r="E6" t="n">
        <v>22</v>
      </c>
    </row>
    <row r="7">
      <c r="A7" t="inlineStr">
        <is>
          <t>DRN-100</t>
        </is>
      </c>
      <c r="B7" t="inlineStr">
        <is>
          <t>Drain pipe 100</t>
        </is>
      </c>
      <c r="C7" t="inlineStr">
        <is>
          <t>pcs</t>
        </is>
      </c>
      <c r="D7" t="n">
        <v>30</v>
      </c>
      <c r="E7" t="n">
        <v>64</v>
      </c>
    </row>
    <row r="8">
      <c r="A8" t="inlineStr">
        <is>
          <t>FLX-040</t>
        </is>
      </c>
      <c r="B8" t="inlineStr">
        <is>
          <t>Flexible hose 40 cm</t>
        </is>
      </c>
      <c r="C8" t="inlineStr">
        <is>
          <t>pcs</t>
        </is>
      </c>
      <c r="D8" t="n">
        <v>25</v>
      </c>
      <c r="E8" t="n">
        <v>31</v>
      </c>
    </row>
    <row r="9">
      <c r="A9" t="inlineStr">
        <is>
          <t>PTF-012</t>
        </is>
      </c>
      <c r="B9" t="inlineStr">
        <is>
          <t>PTFE tape</t>
        </is>
      </c>
      <c r="C9" t="inlineStr">
        <is>
          <t>roll</t>
        </is>
      </c>
      <c r="D9" t="n">
        <v>50</v>
      </c>
      <c r="E9" t="n">
        <v>140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8" customWidth="1" min="3" max="3"/>
    <col width="17" customWidth="1" min="4" max="4"/>
    <col width="10" customWidth="1" min="5" max="5"/>
    <col width="18" customWidth="1" min="6" max="6"/>
    <col width="28" customWidth="1" min="7" max="7"/>
    <col width="12" customWidth="1" min="8" max="8"/>
  </cols>
  <sheetData>
    <row r="1" ht="32" customHeight="1">
      <c r="A1" s="3" t="inlineStr">
        <is>
          <t>Date</t>
        </is>
      </c>
      <c r="B1" s="3" t="inlineStr">
        <is>
          <t>Product Code</t>
        </is>
      </c>
      <c r="C1" s="3" t="inlineStr">
        <is>
          <t>Product Name (formula)</t>
        </is>
      </c>
      <c r="D1" s="3" t="inlineStr">
        <is>
          <t>Movement Type</t>
        </is>
      </c>
      <c r="E1" s="3" t="inlineStr">
        <is>
          <t>Quantity</t>
        </is>
      </c>
      <c r="F1" s="3" t="inlineStr">
        <is>
          <t>Stock Effect (formula)</t>
        </is>
      </c>
      <c r="G1" s="3" t="inlineStr">
        <is>
          <t>Document / Note</t>
        </is>
      </c>
      <c r="H1" s="3" t="inlineStr">
        <is>
          <t>Entered By</t>
        </is>
      </c>
    </row>
    <row r="2">
      <c r="A2" s="4" t="n">
        <v>46266</v>
      </c>
      <c r="B2" t="inlineStr">
        <is>
          <t>PVC-050</t>
        </is>
      </c>
      <c r="C2" s="5">
        <f>IF(B2="","",IFERROR(INDEX('Products'!$B$2:$B$500,MATCH(B2,'Products'!$A$2:$A$500,0)),"?"))</f>
        <v/>
      </c>
      <c r="D2" t="inlineStr">
        <is>
          <t>Receipt</t>
        </is>
      </c>
      <c r="E2" t="n">
        <v>60</v>
      </c>
      <c r="F2" s="5">
        <f>IF(E2="","",IF(D2="Issue",-E2,E2))</f>
        <v/>
      </c>
      <c r="G2" t="inlineStr">
        <is>
          <t>Delivery note 4412</t>
        </is>
      </c>
      <c r="H2" t="inlineStr">
        <is>
          <t>Mark</t>
        </is>
      </c>
    </row>
    <row r="3">
      <c r="A3" s="4" t="n">
        <v>46267</v>
      </c>
      <c r="B3" t="inlineStr">
        <is>
          <t>PVC-050</t>
        </is>
      </c>
      <c r="C3" s="5">
        <f>IF(B3="","",IFERROR(INDEX('Products'!$B$2:$B$500,MATCH(B3,'Products'!$A$2:$A$500,0)),"?"))</f>
        <v/>
      </c>
      <c r="D3" t="inlineStr">
        <is>
          <t>Issue</t>
        </is>
      </c>
      <c r="E3" t="n">
        <v>40</v>
      </c>
      <c r="F3" s="5">
        <f>IF(E3="","",IF(D3="Issue",-E3,E3))</f>
        <v/>
      </c>
      <c r="G3" t="inlineStr">
        <is>
          <t>Order S-1042</t>
        </is>
      </c>
      <c r="H3" t="inlineStr">
        <is>
          <t>Mark</t>
        </is>
      </c>
    </row>
    <row r="4">
      <c r="A4" s="4" t="n">
        <v>46267</v>
      </c>
      <c r="B4" t="inlineStr">
        <is>
          <t>VLV-012</t>
        </is>
      </c>
      <c r="C4" s="5">
        <f>IF(B4="","",IFERROR(INDEX('Products'!$B$2:$B$500,MATCH(B4,'Products'!$A$2:$A$500,0)),"?"))</f>
        <v/>
      </c>
      <c r="D4" t="inlineStr">
        <is>
          <t>Issue</t>
        </is>
      </c>
      <c r="E4" t="n">
        <v>60</v>
      </c>
      <c r="F4" s="5">
        <f>IF(E4="","",IF(D4="Issue",-E4,E4))</f>
        <v/>
      </c>
      <c r="G4" t="inlineStr">
        <is>
          <t>Order S-1041</t>
        </is>
      </c>
      <c r="H4" t="inlineStr">
        <is>
          <t>Mark</t>
        </is>
      </c>
    </row>
    <row r="5">
      <c r="A5" s="4" t="n">
        <v>46268</v>
      </c>
      <c r="B5" t="inlineStr">
        <is>
          <t>ELB-090</t>
        </is>
      </c>
      <c r="C5" s="5">
        <f>IF(B5="","",IFERROR(INDEX('Products'!$B$2:$B$500,MATCH(B5,'Products'!$A$2:$A$500,0)),"?"))</f>
        <v/>
      </c>
      <c r="D5" t="inlineStr">
        <is>
          <t>Issue</t>
        </is>
      </c>
      <c r="E5" t="n">
        <v>180</v>
      </c>
      <c r="F5" s="5">
        <f>IF(E5="","",IF(D5="Issue",-E5,E5))</f>
        <v/>
      </c>
      <c r="G5" t="inlineStr">
        <is>
          <t>Order S-1040</t>
        </is>
      </c>
      <c r="H5" t="inlineStr">
        <is>
          <t>Anna</t>
        </is>
      </c>
    </row>
    <row r="6">
      <c r="A6" s="4" t="n">
        <v>46269</v>
      </c>
      <c r="B6" t="inlineStr">
        <is>
          <t>VLV-012</t>
        </is>
      </c>
      <c r="C6" s="5">
        <f>IF(B6="","",IFERROR(INDEX('Products'!$B$2:$B$500,MATCH(B6,'Products'!$A$2:$A$500,0)),"?"))</f>
        <v/>
      </c>
      <c r="D6" t="inlineStr">
        <is>
          <t>Return</t>
        </is>
      </c>
      <c r="E6" t="n">
        <v>5</v>
      </c>
      <c r="F6" s="5">
        <f>IF(E6="","",IF(D6="Issue",-E6,E6))</f>
        <v/>
      </c>
      <c r="G6" t="inlineStr">
        <is>
          <t>S-1041 faulty item</t>
        </is>
      </c>
      <c r="H6" t="inlineStr">
        <is>
          <t>Mark</t>
        </is>
      </c>
    </row>
    <row r="7">
      <c r="A7" s="4" t="n">
        <v>46270</v>
      </c>
      <c r="B7" t="inlineStr">
        <is>
          <t>BLR-KIT</t>
        </is>
      </c>
      <c r="C7" s="5">
        <f>IF(B7="","",IFERROR(INDEX('Products'!$B$2:$B$500,MATCH(B7,'Products'!$A$2:$A$500,0)),"?"))</f>
        <v/>
      </c>
      <c r="D7" t="inlineStr">
        <is>
          <t>Issue</t>
        </is>
      </c>
      <c r="E7" t="n">
        <v>18</v>
      </c>
      <c r="F7" s="5">
        <f>IF(E7="","",IF(D7="Issue",-E7,E7))</f>
        <v/>
      </c>
      <c r="G7" t="inlineStr">
        <is>
          <t>Order S-1038</t>
        </is>
      </c>
      <c r="H7" t="inlineStr">
        <is>
          <t>Mark</t>
        </is>
      </c>
    </row>
    <row r="8">
      <c r="A8" s="4" t="n">
        <v>46273</v>
      </c>
      <c r="B8" t="inlineStr">
        <is>
          <t>PTF-012</t>
        </is>
      </c>
      <c r="C8" s="5">
        <f>IF(B8="","",IFERROR(INDEX('Products'!$B$2:$B$500,MATCH(B8,'Products'!$A$2:$A$500,0)),"?"))</f>
        <v/>
      </c>
      <c r="D8" t="inlineStr">
        <is>
          <t>Receipt</t>
        </is>
      </c>
      <c r="E8" t="n">
        <v>100</v>
      </c>
      <c r="F8" s="5">
        <f>IF(E8="","",IF(D8="Issue",-E8,E8))</f>
        <v/>
      </c>
      <c r="G8" t="inlineStr">
        <is>
          <t>Delivery note 4430</t>
        </is>
      </c>
      <c r="H8" t="inlineStr">
        <is>
          <t>Anna</t>
        </is>
      </c>
    </row>
    <row r="9">
      <c r="A9" s="4" t="n">
        <v>46295</v>
      </c>
      <c r="B9" t="inlineStr">
        <is>
          <t>FLX-040</t>
        </is>
      </c>
      <c r="C9" s="5">
        <f>IF(B9="","",IFERROR(INDEX('Products'!$B$2:$B$500,MATCH(B9,'Products'!$A$2:$A$500,0)),"?"))</f>
        <v/>
      </c>
      <c r="D9" t="inlineStr">
        <is>
          <t>Count Adjustment</t>
        </is>
      </c>
      <c r="E9" t="n">
        <v>-3</v>
      </c>
      <c r="F9" s="5">
        <f>IF(E9="","",IF(D9="Issue",-E9,E9))</f>
        <v/>
      </c>
      <c r="G9" t="inlineStr">
        <is>
          <t>Month-end count</t>
        </is>
      </c>
      <c r="H9" t="inlineStr">
        <is>
          <t>Sarah</t>
        </is>
      </c>
    </row>
    <row r="10">
      <c r="A10" s="4" t="n"/>
      <c r="C10" s="5">
        <f>IF(B10="","",IFERROR(INDEX('Products'!$B$2:$B$500,MATCH(B10,'Products'!$A$2:$A$500,0)),"?"))</f>
        <v/>
      </c>
      <c r="F10" s="5">
        <f>IF(E10="","",IF(D10="Issue",-E10,E10))</f>
        <v/>
      </c>
    </row>
    <row r="11">
      <c r="A11" s="4" t="n"/>
      <c r="C11" s="5">
        <f>IF(B11="","",IFERROR(INDEX('Products'!$B$2:$B$500,MATCH(B11,'Products'!$A$2:$A$500,0)),"?"))</f>
        <v/>
      </c>
      <c r="F11" s="5">
        <f>IF(E11="","",IF(D11="Issue",-E11,E11))</f>
        <v/>
      </c>
    </row>
    <row r="12">
      <c r="A12" s="4" t="n"/>
      <c r="C12" s="5">
        <f>IF(B12="","",IFERROR(INDEX('Products'!$B$2:$B$500,MATCH(B12,'Products'!$A$2:$A$500,0)),"?"))</f>
        <v/>
      </c>
      <c r="F12" s="5">
        <f>IF(E12="","",IF(D12="Issue",-E12,E12))</f>
        <v/>
      </c>
    </row>
    <row r="13">
      <c r="A13" s="4" t="n"/>
      <c r="C13" s="5">
        <f>IF(B13="","",IFERROR(INDEX('Products'!$B$2:$B$500,MATCH(B13,'Products'!$A$2:$A$500,0)),"?"))</f>
        <v/>
      </c>
      <c r="F13" s="5">
        <f>IF(E13="","",IF(D13="Issue",-E13,E13))</f>
        <v/>
      </c>
    </row>
    <row r="14">
      <c r="A14" s="4" t="n"/>
      <c r="C14" s="5">
        <f>IF(B14="","",IFERROR(INDEX('Products'!$B$2:$B$500,MATCH(B14,'Products'!$A$2:$A$500,0)),"?"))</f>
        <v/>
      </c>
      <c r="F14" s="5">
        <f>IF(E14="","",IF(D14="Issue",-E14,E14))</f>
        <v/>
      </c>
    </row>
    <row r="15">
      <c r="A15" s="4" t="n"/>
      <c r="C15" s="5">
        <f>IF(B15="","",IFERROR(INDEX('Products'!$B$2:$B$500,MATCH(B15,'Products'!$A$2:$A$500,0)),"?"))</f>
        <v/>
      </c>
      <c r="F15" s="5">
        <f>IF(E15="","",IF(D15="Issue",-E15,E15))</f>
        <v/>
      </c>
    </row>
    <row r="16">
      <c r="A16" s="4" t="n"/>
      <c r="C16" s="5">
        <f>IF(B16="","",IFERROR(INDEX('Products'!$B$2:$B$500,MATCH(B16,'Products'!$A$2:$A$500,0)),"?"))</f>
        <v/>
      </c>
      <c r="F16" s="5">
        <f>IF(E16="","",IF(D16="Issue",-E16,E16))</f>
        <v/>
      </c>
    </row>
    <row r="17">
      <c r="A17" s="4" t="n"/>
      <c r="C17" s="5">
        <f>IF(B17="","",IFERROR(INDEX('Products'!$B$2:$B$500,MATCH(B17,'Products'!$A$2:$A$500,0)),"?"))</f>
        <v/>
      </c>
      <c r="F17" s="5">
        <f>IF(E17="","",IF(D17="Issue",-E17,E17))</f>
        <v/>
      </c>
    </row>
    <row r="18">
      <c r="A18" s="4" t="n"/>
      <c r="C18" s="5">
        <f>IF(B18="","",IFERROR(INDEX('Products'!$B$2:$B$500,MATCH(B18,'Products'!$A$2:$A$500,0)),"?"))</f>
        <v/>
      </c>
      <c r="F18" s="5">
        <f>IF(E18="","",IF(D18="Issue",-E18,E18))</f>
        <v/>
      </c>
    </row>
    <row r="19">
      <c r="A19" s="4" t="n"/>
      <c r="C19" s="5">
        <f>IF(B19="","",IFERROR(INDEX('Products'!$B$2:$B$500,MATCH(B19,'Products'!$A$2:$A$500,0)),"?"))</f>
        <v/>
      </c>
      <c r="F19" s="5">
        <f>IF(E19="","",IF(D19="Issue",-E19,E19))</f>
        <v/>
      </c>
    </row>
    <row r="20">
      <c r="A20" s="4" t="n"/>
      <c r="C20" s="5">
        <f>IF(B20="","",IFERROR(INDEX('Products'!$B$2:$B$500,MATCH(B20,'Products'!$A$2:$A$500,0)),"?"))</f>
        <v/>
      </c>
      <c r="F20" s="5">
        <f>IF(E20="","",IF(D20="Issue",-E20,E20))</f>
        <v/>
      </c>
    </row>
    <row r="21">
      <c r="A21" s="4" t="n"/>
      <c r="C21" s="5">
        <f>IF(B21="","",IFERROR(INDEX('Products'!$B$2:$B$500,MATCH(B21,'Products'!$A$2:$A$500,0)),"?"))</f>
        <v/>
      </c>
      <c r="F21" s="5">
        <f>IF(E21="","",IF(D21="Issue",-E21,E21))</f>
        <v/>
      </c>
    </row>
    <row r="22">
      <c r="A22" s="4" t="n"/>
      <c r="C22" s="5">
        <f>IF(B22="","",IFERROR(INDEX('Products'!$B$2:$B$500,MATCH(B22,'Products'!$A$2:$A$500,0)),"?"))</f>
        <v/>
      </c>
      <c r="F22" s="5">
        <f>IF(E22="","",IF(D22="Issue",-E22,E22))</f>
        <v/>
      </c>
    </row>
    <row r="23">
      <c r="A23" s="4" t="n"/>
      <c r="C23" s="5">
        <f>IF(B23="","",IFERROR(INDEX('Products'!$B$2:$B$500,MATCH(B23,'Products'!$A$2:$A$500,0)),"?"))</f>
        <v/>
      </c>
      <c r="F23" s="5">
        <f>IF(E23="","",IF(D23="Issue",-E23,E23))</f>
        <v/>
      </c>
    </row>
    <row r="24">
      <c r="A24" s="4" t="n"/>
      <c r="C24" s="5">
        <f>IF(B24="","",IFERROR(INDEX('Products'!$B$2:$B$500,MATCH(B24,'Products'!$A$2:$A$500,0)),"?"))</f>
        <v/>
      </c>
      <c r="F24" s="5">
        <f>IF(E24="","",IF(D24="Issue",-E24,E24))</f>
        <v/>
      </c>
    </row>
    <row r="25">
      <c r="A25" s="4" t="n"/>
      <c r="C25" s="5">
        <f>IF(B25="","",IFERROR(INDEX('Products'!$B$2:$B$500,MATCH(B25,'Products'!$A$2:$A$500,0)),"?"))</f>
        <v/>
      </c>
      <c r="F25" s="5">
        <f>IF(E25="","",IF(D25="Issue",-E25,E25))</f>
        <v/>
      </c>
    </row>
    <row r="26">
      <c r="A26" s="4" t="n"/>
      <c r="C26" s="5">
        <f>IF(B26="","",IFERROR(INDEX('Products'!$B$2:$B$500,MATCH(B26,'Products'!$A$2:$A$500,0)),"?"))</f>
        <v/>
      </c>
      <c r="F26" s="5">
        <f>IF(E26="","",IF(D26="Issue",-E26,E26))</f>
        <v/>
      </c>
    </row>
    <row r="27">
      <c r="A27" s="4" t="n"/>
      <c r="C27" s="5">
        <f>IF(B27="","",IFERROR(INDEX('Products'!$B$2:$B$500,MATCH(B27,'Products'!$A$2:$A$500,0)),"?"))</f>
        <v/>
      </c>
      <c r="F27" s="5">
        <f>IF(E27="","",IF(D27="Issue",-E27,E27))</f>
        <v/>
      </c>
    </row>
    <row r="28">
      <c r="A28" s="4" t="n"/>
      <c r="C28" s="5">
        <f>IF(B28="","",IFERROR(INDEX('Products'!$B$2:$B$500,MATCH(B28,'Products'!$A$2:$A$500,0)),"?"))</f>
        <v/>
      </c>
      <c r="F28" s="5">
        <f>IF(E28="","",IF(D28="Issue",-E28,E28))</f>
        <v/>
      </c>
    </row>
    <row r="29">
      <c r="A29" s="4" t="n"/>
      <c r="C29" s="5">
        <f>IF(B29="","",IFERROR(INDEX('Products'!$B$2:$B$500,MATCH(B29,'Products'!$A$2:$A$500,0)),"?"))</f>
        <v/>
      </c>
      <c r="F29" s="5">
        <f>IF(E29="","",IF(D29="Issue",-E29,E29))</f>
        <v/>
      </c>
    </row>
    <row r="30">
      <c r="A30" s="4" t="n"/>
      <c r="C30" s="5">
        <f>IF(B30="","",IFERROR(INDEX('Products'!$B$2:$B$500,MATCH(B30,'Products'!$A$2:$A$500,0)),"?"))</f>
        <v/>
      </c>
      <c r="F30" s="5">
        <f>IF(E30="","",IF(D30="Issue",-E30,E30))</f>
        <v/>
      </c>
    </row>
    <row r="31">
      <c r="A31" s="4" t="n"/>
      <c r="C31" s="5">
        <f>IF(B31="","",IFERROR(INDEX('Products'!$B$2:$B$500,MATCH(B31,'Products'!$A$2:$A$500,0)),"?"))</f>
        <v/>
      </c>
      <c r="F31" s="5">
        <f>IF(E31="","",IF(D31="Issue",-E31,E31))</f>
        <v/>
      </c>
    </row>
    <row r="32">
      <c r="A32" s="4" t="n"/>
      <c r="C32" s="5">
        <f>IF(B32="","",IFERROR(INDEX('Products'!$B$2:$B$500,MATCH(B32,'Products'!$A$2:$A$500,0)),"?"))</f>
        <v/>
      </c>
      <c r="F32" s="5">
        <f>IF(E32="","",IF(D32="Issue",-E32,E32))</f>
        <v/>
      </c>
    </row>
    <row r="33">
      <c r="A33" s="4" t="n"/>
      <c r="C33" s="5">
        <f>IF(B33="","",IFERROR(INDEX('Products'!$B$2:$B$500,MATCH(B33,'Products'!$A$2:$A$500,0)),"?"))</f>
        <v/>
      </c>
      <c r="F33" s="5">
        <f>IF(E33="","",IF(D33="Issue",-E33,E33))</f>
        <v/>
      </c>
    </row>
    <row r="34">
      <c r="A34" s="4" t="n"/>
      <c r="C34" s="5">
        <f>IF(B34="","",IFERROR(INDEX('Products'!$B$2:$B$500,MATCH(B34,'Products'!$A$2:$A$500,0)),"?"))</f>
        <v/>
      </c>
      <c r="F34" s="5">
        <f>IF(E34="","",IF(D34="Issue",-E34,E34))</f>
        <v/>
      </c>
    </row>
    <row r="35">
      <c r="A35" s="4" t="n"/>
      <c r="C35" s="5">
        <f>IF(B35="","",IFERROR(INDEX('Products'!$B$2:$B$500,MATCH(B35,'Products'!$A$2:$A$500,0)),"?"))</f>
        <v/>
      </c>
      <c r="F35" s="5">
        <f>IF(E35="","",IF(D35="Issue",-E35,E35))</f>
        <v/>
      </c>
    </row>
    <row r="36">
      <c r="A36" s="4" t="n"/>
      <c r="C36" s="5">
        <f>IF(B36="","",IFERROR(INDEX('Products'!$B$2:$B$500,MATCH(B36,'Products'!$A$2:$A$500,0)),"?"))</f>
        <v/>
      </c>
      <c r="F36" s="5">
        <f>IF(E36="","",IF(D36="Issue",-E36,E36))</f>
        <v/>
      </c>
    </row>
    <row r="37">
      <c r="A37" s="4" t="n"/>
      <c r="C37" s="5">
        <f>IF(B37="","",IFERROR(INDEX('Products'!$B$2:$B$500,MATCH(B37,'Products'!$A$2:$A$500,0)),"?"))</f>
        <v/>
      </c>
      <c r="F37" s="5">
        <f>IF(E37="","",IF(D37="Issue",-E37,E37))</f>
        <v/>
      </c>
    </row>
    <row r="38">
      <c r="A38" s="4" t="n"/>
      <c r="C38" s="5">
        <f>IF(B38="","",IFERROR(INDEX('Products'!$B$2:$B$500,MATCH(B38,'Products'!$A$2:$A$500,0)),"?"))</f>
        <v/>
      </c>
      <c r="F38" s="5">
        <f>IF(E38="","",IF(D38="Issue",-E38,E38))</f>
        <v/>
      </c>
    </row>
    <row r="39">
      <c r="A39" s="4" t="n"/>
      <c r="C39" s="5">
        <f>IF(B39="","",IFERROR(INDEX('Products'!$B$2:$B$500,MATCH(B39,'Products'!$A$2:$A$500,0)),"?"))</f>
        <v/>
      </c>
      <c r="F39" s="5">
        <f>IF(E39="","",IF(D39="Issue",-E39,E39))</f>
        <v/>
      </c>
    </row>
    <row r="40">
      <c r="A40" s="4" t="n"/>
      <c r="C40" s="5">
        <f>IF(B40="","",IFERROR(INDEX('Products'!$B$2:$B$500,MATCH(B40,'Products'!$A$2:$A$500,0)),"?"))</f>
        <v/>
      </c>
      <c r="F40" s="5">
        <f>IF(E40="","",IF(D40="Issue",-E40,E40))</f>
        <v/>
      </c>
    </row>
    <row r="41">
      <c r="A41" s="4" t="n"/>
      <c r="C41" s="5">
        <f>IF(B41="","",IFERROR(INDEX('Products'!$B$2:$B$500,MATCH(B41,'Products'!$A$2:$A$500,0)),"?"))</f>
        <v/>
      </c>
      <c r="F41" s="5">
        <f>IF(E41="","",IF(D41="Issue",-E41,E41))</f>
        <v/>
      </c>
    </row>
    <row r="42">
      <c r="A42" s="4" t="n"/>
      <c r="C42" s="5">
        <f>IF(B42="","",IFERROR(INDEX('Products'!$B$2:$B$500,MATCH(B42,'Products'!$A$2:$A$500,0)),"?"))</f>
        <v/>
      </c>
      <c r="F42" s="5">
        <f>IF(E42="","",IF(D42="Issue",-E42,E42))</f>
        <v/>
      </c>
    </row>
    <row r="43">
      <c r="A43" s="4" t="n"/>
      <c r="C43" s="5">
        <f>IF(B43="","",IFERROR(INDEX('Products'!$B$2:$B$500,MATCH(B43,'Products'!$A$2:$A$500,0)),"?"))</f>
        <v/>
      </c>
      <c r="F43" s="5">
        <f>IF(E43="","",IF(D43="Issue",-E43,E43))</f>
        <v/>
      </c>
    </row>
    <row r="44">
      <c r="A44" s="4" t="n"/>
      <c r="C44" s="5">
        <f>IF(B44="","",IFERROR(INDEX('Products'!$B$2:$B$500,MATCH(B44,'Products'!$A$2:$A$500,0)),"?"))</f>
        <v/>
      </c>
      <c r="F44" s="5">
        <f>IF(E44="","",IF(D44="Issue",-E44,E44))</f>
        <v/>
      </c>
    </row>
    <row r="45">
      <c r="A45" s="4" t="n"/>
      <c r="C45" s="5">
        <f>IF(B45="","",IFERROR(INDEX('Products'!$B$2:$B$500,MATCH(B45,'Products'!$A$2:$A$500,0)),"?"))</f>
        <v/>
      </c>
      <c r="F45" s="5">
        <f>IF(E45="","",IF(D45="Issue",-E45,E45))</f>
        <v/>
      </c>
    </row>
    <row r="46">
      <c r="A46" s="4" t="n"/>
      <c r="C46" s="5">
        <f>IF(B46="","",IFERROR(INDEX('Products'!$B$2:$B$500,MATCH(B46,'Products'!$A$2:$A$500,0)),"?"))</f>
        <v/>
      </c>
      <c r="F46" s="5">
        <f>IF(E46="","",IF(D46="Issue",-E46,E46))</f>
        <v/>
      </c>
    </row>
    <row r="47">
      <c r="A47" s="4" t="n"/>
      <c r="C47" s="5">
        <f>IF(B47="","",IFERROR(INDEX('Products'!$B$2:$B$500,MATCH(B47,'Products'!$A$2:$A$500,0)),"?"))</f>
        <v/>
      </c>
      <c r="F47" s="5">
        <f>IF(E47="","",IF(D47="Issue",-E47,E47))</f>
        <v/>
      </c>
    </row>
    <row r="48">
      <c r="A48" s="4" t="n"/>
      <c r="C48" s="5">
        <f>IF(B48="","",IFERROR(INDEX('Products'!$B$2:$B$500,MATCH(B48,'Products'!$A$2:$A$500,0)),"?"))</f>
        <v/>
      </c>
      <c r="F48" s="5">
        <f>IF(E48="","",IF(D48="Issue",-E48,E48))</f>
        <v/>
      </c>
    </row>
    <row r="49">
      <c r="A49" s="4" t="n"/>
      <c r="C49" s="5">
        <f>IF(B49="","",IFERROR(INDEX('Products'!$B$2:$B$500,MATCH(B49,'Products'!$A$2:$A$500,0)),"?"))</f>
        <v/>
      </c>
      <c r="F49" s="5">
        <f>IF(E49="","",IF(D49="Issue",-E49,E49))</f>
        <v/>
      </c>
    </row>
    <row r="50">
      <c r="A50" s="4" t="n"/>
      <c r="C50" s="5">
        <f>IF(B50="","",IFERROR(INDEX('Products'!$B$2:$B$500,MATCH(B50,'Products'!$A$2:$A$500,0)),"?"))</f>
        <v/>
      </c>
      <c r="F50" s="5">
        <f>IF(E50="","",IF(D50="Issue",-E50,E50))</f>
        <v/>
      </c>
    </row>
    <row r="51">
      <c r="A51" s="4" t="n"/>
      <c r="C51" s="5">
        <f>IF(B51="","",IFERROR(INDEX('Products'!$B$2:$B$500,MATCH(B51,'Products'!$A$2:$A$500,0)),"?"))</f>
        <v/>
      </c>
      <c r="F51" s="5">
        <f>IF(E51="","",IF(D51="Issue",-E51,E51))</f>
        <v/>
      </c>
    </row>
    <row r="52">
      <c r="A52" s="4" t="n"/>
      <c r="C52" s="5">
        <f>IF(B52="","",IFERROR(INDEX('Products'!$B$2:$B$500,MATCH(B52,'Products'!$A$2:$A$500,0)),"?"))</f>
        <v/>
      </c>
      <c r="F52" s="5">
        <f>IF(E52="","",IF(D52="Issue",-E52,E52))</f>
        <v/>
      </c>
    </row>
    <row r="53">
      <c r="A53" s="4" t="n"/>
      <c r="C53" s="5">
        <f>IF(B53="","",IFERROR(INDEX('Products'!$B$2:$B$500,MATCH(B53,'Products'!$A$2:$A$500,0)),"?"))</f>
        <v/>
      </c>
      <c r="F53" s="5">
        <f>IF(E53="","",IF(D53="Issue",-E53,E53))</f>
        <v/>
      </c>
    </row>
    <row r="54">
      <c r="A54" s="4" t="n"/>
      <c r="C54" s="5">
        <f>IF(B54="","",IFERROR(INDEX('Products'!$B$2:$B$500,MATCH(B54,'Products'!$A$2:$A$500,0)),"?"))</f>
        <v/>
      </c>
      <c r="F54" s="5">
        <f>IF(E54="","",IF(D54="Issue",-E54,E54))</f>
        <v/>
      </c>
    </row>
    <row r="55">
      <c r="A55" s="4" t="n"/>
      <c r="C55" s="5">
        <f>IF(B55="","",IFERROR(INDEX('Products'!$B$2:$B$500,MATCH(B55,'Products'!$A$2:$A$500,0)),"?"))</f>
        <v/>
      </c>
      <c r="F55" s="5">
        <f>IF(E55="","",IF(D55="Issue",-E55,E55))</f>
        <v/>
      </c>
    </row>
    <row r="56">
      <c r="A56" s="4" t="n"/>
      <c r="C56" s="5">
        <f>IF(B56="","",IFERROR(INDEX('Products'!$B$2:$B$500,MATCH(B56,'Products'!$A$2:$A$500,0)),"?"))</f>
        <v/>
      </c>
      <c r="F56" s="5">
        <f>IF(E56="","",IF(D56="Issue",-E56,E56))</f>
        <v/>
      </c>
    </row>
    <row r="57">
      <c r="A57" s="4" t="n"/>
      <c r="C57" s="5">
        <f>IF(B57="","",IFERROR(INDEX('Products'!$B$2:$B$500,MATCH(B57,'Products'!$A$2:$A$500,0)),"?"))</f>
        <v/>
      </c>
      <c r="F57" s="5">
        <f>IF(E57="","",IF(D57="Issue",-E57,E57))</f>
        <v/>
      </c>
    </row>
    <row r="58">
      <c r="A58" s="4" t="n"/>
      <c r="C58" s="5">
        <f>IF(B58="","",IFERROR(INDEX('Products'!$B$2:$B$500,MATCH(B58,'Products'!$A$2:$A$500,0)),"?"))</f>
        <v/>
      </c>
      <c r="F58" s="5">
        <f>IF(E58="","",IF(D58="Issue",-E58,E58))</f>
        <v/>
      </c>
    </row>
    <row r="59">
      <c r="A59" s="4" t="n"/>
      <c r="C59" s="5">
        <f>IF(B59="","",IFERROR(INDEX('Products'!$B$2:$B$500,MATCH(B59,'Products'!$A$2:$A$500,0)),"?"))</f>
        <v/>
      </c>
      <c r="F59" s="5">
        <f>IF(E59="","",IF(D59="Issue",-E59,E59))</f>
        <v/>
      </c>
    </row>
    <row r="60">
      <c r="A60" s="4" t="n"/>
      <c r="C60" s="5">
        <f>IF(B60="","",IFERROR(INDEX('Products'!$B$2:$B$500,MATCH(B60,'Products'!$A$2:$A$500,0)),"?"))</f>
        <v/>
      </c>
      <c r="F60" s="5">
        <f>IF(E60="","",IF(D60="Issue",-E60,E60))</f>
        <v/>
      </c>
    </row>
    <row r="61">
      <c r="A61" s="4" t="n"/>
      <c r="C61" s="5">
        <f>IF(B61="","",IFERROR(INDEX('Products'!$B$2:$B$500,MATCH(B61,'Products'!$A$2:$A$500,0)),"?"))</f>
        <v/>
      </c>
      <c r="F61" s="5">
        <f>IF(E61="","",IF(D61="Issue",-E61,E61))</f>
        <v/>
      </c>
    </row>
    <row r="62">
      <c r="A62" s="4" t="n"/>
      <c r="C62" s="5">
        <f>IF(B62="","",IFERROR(INDEX('Products'!$B$2:$B$500,MATCH(B62,'Products'!$A$2:$A$500,0)),"?"))</f>
        <v/>
      </c>
      <c r="F62" s="5">
        <f>IF(E62="","",IF(D62="Issue",-E62,E62))</f>
        <v/>
      </c>
    </row>
    <row r="63">
      <c r="A63" s="4" t="n"/>
      <c r="C63" s="5">
        <f>IF(B63="","",IFERROR(INDEX('Products'!$B$2:$B$500,MATCH(B63,'Products'!$A$2:$A$500,0)),"?"))</f>
        <v/>
      </c>
      <c r="F63" s="5">
        <f>IF(E63="","",IF(D63="Issue",-E63,E63))</f>
        <v/>
      </c>
    </row>
    <row r="64">
      <c r="A64" s="4" t="n"/>
      <c r="C64" s="5">
        <f>IF(B64="","",IFERROR(INDEX('Products'!$B$2:$B$500,MATCH(B64,'Products'!$A$2:$A$500,0)),"?"))</f>
        <v/>
      </c>
      <c r="F64" s="5">
        <f>IF(E64="","",IF(D64="Issue",-E64,E64))</f>
        <v/>
      </c>
    </row>
    <row r="65">
      <c r="A65" s="4" t="n"/>
      <c r="C65" s="5">
        <f>IF(B65="","",IFERROR(INDEX('Products'!$B$2:$B$500,MATCH(B65,'Products'!$A$2:$A$500,0)),"?"))</f>
        <v/>
      </c>
      <c r="F65" s="5">
        <f>IF(E65="","",IF(D65="Issue",-E65,E65))</f>
        <v/>
      </c>
    </row>
    <row r="66">
      <c r="A66" s="4" t="n"/>
      <c r="C66" s="5">
        <f>IF(B66="","",IFERROR(INDEX('Products'!$B$2:$B$500,MATCH(B66,'Products'!$A$2:$A$500,0)),"?"))</f>
        <v/>
      </c>
      <c r="F66" s="5">
        <f>IF(E66="","",IF(D66="Issue",-E66,E66))</f>
        <v/>
      </c>
    </row>
    <row r="67">
      <c r="A67" s="4" t="n"/>
      <c r="C67" s="5">
        <f>IF(B67="","",IFERROR(INDEX('Products'!$B$2:$B$500,MATCH(B67,'Products'!$A$2:$A$500,0)),"?"))</f>
        <v/>
      </c>
      <c r="F67" s="5">
        <f>IF(E67="","",IF(D67="Issue",-E67,E67))</f>
        <v/>
      </c>
    </row>
    <row r="68">
      <c r="A68" s="4" t="n"/>
      <c r="C68" s="5">
        <f>IF(B68="","",IFERROR(INDEX('Products'!$B$2:$B$500,MATCH(B68,'Products'!$A$2:$A$500,0)),"?"))</f>
        <v/>
      </c>
      <c r="F68" s="5">
        <f>IF(E68="","",IF(D68="Issue",-E68,E68))</f>
        <v/>
      </c>
    </row>
    <row r="69">
      <c r="A69" s="4" t="n"/>
      <c r="C69" s="5">
        <f>IF(B69="","",IFERROR(INDEX('Products'!$B$2:$B$500,MATCH(B69,'Products'!$A$2:$A$500,0)),"?"))</f>
        <v/>
      </c>
      <c r="F69" s="5">
        <f>IF(E69="","",IF(D69="Issue",-E69,E69))</f>
        <v/>
      </c>
    </row>
    <row r="70">
      <c r="A70" s="4" t="n"/>
      <c r="C70" s="5">
        <f>IF(B70="","",IFERROR(INDEX('Products'!$B$2:$B$500,MATCH(B70,'Products'!$A$2:$A$500,0)),"?"))</f>
        <v/>
      </c>
      <c r="F70" s="5">
        <f>IF(E70="","",IF(D70="Issue",-E70,E70))</f>
        <v/>
      </c>
    </row>
    <row r="71">
      <c r="A71" s="4" t="n"/>
      <c r="C71" s="5">
        <f>IF(B71="","",IFERROR(INDEX('Products'!$B$2:$B$500,MATCH(B71,'Products'!$A$2:$A$500,0)),"?"))</f>
        <v/>
      </c>
      <c r="F71" s="5">
        <f>IF(E71="","",IF(D71="Issue",-E71,E71))</f>
        <v/>
      </c>
    </row>
    <row r="72">
      <c r="A72" s="4" t="n"/>
      <c r="C72" s="5">
        <f>IF(B72="","",IFERROR(INDEX('Products'!$B$2:$B$500,MATCH(B72,'Products'!$A$2:$A$500,0)),"?"))</f>
        <v/>
      </c>
      <c r="F72" s="5">
        <f>IF(E72="","",IF(D72="Issue",-E72,E72))</f>
        <v/>
      </c>
    </row>
    <row r="73">
      <c r="A73" s="4" t="n"/>
      <c r="C73" s="5">
        <f>IF(B73="","",IFERROR(INDEX('Products'!$B$2:$B$500,MATCH(B73,'Products'!$A$2:$A$500,0)),"?"))</f>
        <v/>
      </c>
      <c r="F73" s="5">
        <f>IF(E73="","",IF(D73="Issue",-E73,E73))</f>
        <v/>
      </c>
    </row>
    <row r="74">
      <c r="A74" s="4" t="n"/>
      <c r="C74" s="5">
        <f>IF(B74="","",IFERROR(INDEX('Products'!$B$2:$B$500,MATCH(B74,'Products'!$A$2:$A$500,0)),"?"))</f>
        <v/>
      </c>
      <c r="F74" s="5">
        <f>IF(E74="","",IF(D74="Issue",-E74,E74))</f>
        <v/>
      </c>
    </row>
    <row r="75">
      <c r="A75" s="4" t="n"/>
      <c r="C75" s="5">
        <f>IF(B75="","",IFERROR(INDEX('Products'!$B$2:$B$500,MATCH(B75,'Products'!$A$2:$A$500,0)),"?"))</f>
        <v/>
      </c>
      <c r="F75" s="5">
        <f>IF(E75="","",IF(D75="Issue",-E75,E75))</f>
        <v/>
      </c>
    </row>
    <row r="76">
      <c r="A76" s="4" t="n"/>
      <c r="C76" s="5">
        <f>IF(B76="","",IFERROR(INDEX('Products'!$B$2:$B$500,MATCH(B76,'Products'!$A$2:$A$500,0)),"?"))</f>
        <v/>
      </c>
      <c r="F76" s="5">
        <f>IF(E76="","",IF(D76="Issue",-E76,E76))</f>
        <v/>
      </c>
    </row>
    <row r="77">
      <c r="A77" s="4" t="n"/>
      <c r="C77" s="5">
        <f>IF(B77="","",IFERROR(INDEX('Products'!$B$2:$B$500,MATCH(B77,'Products'!$A$2:$A$500,0)),"?"))</f>
        <v/>
      </c>
      <c r="F77" s="5">
        <f>IF(E77="","",IF(D77="Issue",-E77,E77))</f>
        <v/>
      </c>
    </row>
    <row r="78">
      <c r="A78" s="4" t="n"/>
      <c r="C78" s="5">
        <f>IF(B78="","",IFERROR(INDEX('Products'!$B$2:$B$500,MATCH(B78,'Products'!$A$2:$A$500,0)),"?"))</f>
        <v/>
      </c>
      <c r="F78" s="5">
        <f>IF(E78="","",IF(D78="Issue",-E78,E78))</f>
        <v/>
      </c>
    </row>
    <row r="79">
      <c r="A79" s="4" t="n"/>
      <c r="C79" s="5">
        <f>IF(B79="","",IFERROR(INDEX('Products'!$B$2:$B$500,MATCH(B79,'Products'!$A$2:$A$500,0)),"?"))</f>
        <v/>
      </c>
      <c r="F79" s="5">
        <f>IF(E79="","",IF(D79="Issue",-E79,E79))</f>
        <v/>
      </c>
    </row>
    <row r="80">
      <c r="A80" s="4" t="n"/>
      <c r="C80" s="5">
        <f>IF(B80="","",IFERROR(INDEX('Products'!$B$2:$B$500,MATCH(B80,'Products'!$A$2:$A$500,0)),"?"))</f>
        <v/>
      </c>
      <c r="F80" s="5">
        <f>IF(E80="","",IF(D80="Issue",-E80,E80))</f>
        <v/>
      </c>
    </row>
    <row r="81">
      <c r="A81" s="4" t="n"/>
      <c r="C81" s="5">
        <f>IF(B81="","",IFERROR(INDEX('Products'!$B$2:$B$500,MATCH(B81,'Products'!$A$2:$A$500,0)),"?"))</f>
        <v/>
      </c>
      <c r="F81" s="5">
        <f>IF(E81="","",IF(D81="Issue",-E81,E81))</f>
        <v/>
      </c>
    </row>
    <row r="82">
      <c r="A82" s="4" t="n"/>
      <c r="C82" s="5">
        <f>IF(B82="","",IFERROR(INDEX('Products'!$B$2:$B$500,MATCH(B82,'Products'!$A$2:$A$500,0)),"?"))</f>
        <v/>
      </c>
      <c r="F82" s="5">
        <f>IF(E82="","",IF(D82="Issue",-E82,E82))</f>
        <v/>
      </c>
    </row>
    <row r="83">
      <c r="A83" s="4" t="n"/>
      <c r="C83" s="5">
        <f>IF(B83="","",IFERROR(INDEX('Products'!$B$2:$B$500,MATCH(B83,'Products'!$A$2:$A$500,0)),"?"))</f>
        <v/>
      </c>
      <c r="F83" s="5">
        <f>IF(E83="","",IF(D83="Issue",-E83,E83))</f>
        <v/>
      </c>
    </row>
    <row r="84">
      <c r="A84" s="4" t="n"/>
      <c r="C84" s="5">
        <f>IF(B84="","",IFERROR(INDEX('Products'!$B$2:$B$500,MATCH(B84,'Products'!$A$2:$A$500,0)),"?"))</f>
        <v/>
      </c>
      <c r="F84" s="5">
        <f>IF(E84="","",IF(D84="Issue",-E84,E84))</f>
        <v/>
      </c>
    </row>
    <row r="85">
      <c r="A85" s="4" t="n"/>
      <c r="C85" s="5">
        <f>IF(B85="","",IFERROR(INDEX('Products'!$B$2:$B$500,MATCH(B85,'Products'!$A$2:$A$500,0)),"?"))</f>
        <v/>
      </c>
      <c r="F85" s="5">
        <f>IF(E85="","",IF(D85="Issue",-E85,E85))</f>
        <v/>
      </c>
    </row>
    <row r="86">
      <c r="A86" s="4" t="n"/>
      <c r="C86" s="5">
        <f>IF(B86="","",IFERROR(INDEX('Products'!$B$2:$B$500,MATCH(B86,'Products'!$A$2:$A$500,0)),"?"))</f>
        <v/>
      </c>
      <c r="F86" s="5">
        <f>IF(E86="","",IF(D86="Issue",-E86,E86))</f>
        <v/>
      </c>
    </row>
    <row r="87">
      <c r="A87" s="4" t="n"/>
      <c r="C87" s="5">
        <f>IF(B87="","",IFERROR(INDEX('Products'!$B$2:$B$500,MATCH(B87,'Products'!$A$2:$A$500,0)),"?"))</f>
        <v/>
      </c>
      <c r="F87" s="5">
        <f>IF(E87="","",IF(D87="Issue",-E87,E87))</f>
        <v/>
      </c>
    </row>
    <row r="88">
      <c r="A88" s="4" t="n"/>
      <c r="C88" s="5">
        <f>IF(B88="","",IFERROR(INDEX('Products'!$B$2:$B$500,MATCH(B88,'Products'!$A$2:$A$500,0)),"?"))</f>
        <v/>
      </c>
      <c r="F88" s="5">
        <f>IF(E88="","",IF(D88="Issue",-E88,E88))</f>
        <v/>
      </c>
    </row>
    <row r="89">
      <c r="A89" s="4" t="n"/>
      <c r="C89" s="5">
        <f>IF(B89="","",IFERROR(INDEX('Products'!$B$2:$B$500,MATCH(B89,'Products'!$A$2:$A$500,0)),"?"))</f>
        <v/>
      </c>
      <c r="F89" s="5">
        <f>IF(E89="","",IF(D89="Issue",-E89,E89))</f>
        <v/>
      </c>
    </row>
    <row r="90">
      <c r="A90" s="4" t="n"/>
      <c r="C90" s="5">
        <f>IF(B90="","",IFERROR(INDEX('Products'!$B$2:$B$500,MATCH(B90,'Products'!$A$2:$A$500,0)),"?"))</f>
        <v/>
      </c>
      <c r="F90" s="5">
        <f>IF(E90="","",IF(D90="Issue",-E90,E90))</f>
        <v/>
      </c>
    </row>
    <row r="91">
      <c r="A91" s="4" t="n"/>
      <c r="C91" s="5">
        <f>IF(B91="","",IFERROR(INDEX('Products'!$B$2:$B$500,MATCH(B91,'Products'!$A$2:$A$500,0)),"?"))</f>
        <v/>
      </c>
      <c r="F91" s="5">
        <f>IF(E91="","",IF(D91="Issue",-E91,E91))</f>
        <v/>
      </c>
    </row>
    <row r="92">
      <c r="A92" s="4" t="n"/>
      <c r="C92" s="5">
        <f>IF(B92="","",IFERROR(INDEX('Products'!$B$2:$B$500,MATCH(B92,'Products'!$A$2:$A$500,0)),"?"))</f>
        <v/>
      </c>
      <c r="F92" s="5">
        <f>IF(E92="","",IF(D92="Issue",-E92,E92))</f>
        <v/>
      </c>
    </row>
    <row r="93">
      <c r="A93" s="4" t="n"/>
      <c r="C93" s="5">
        <f>IF(B93="","",IFERROR(INDEX('Products'!$B$2:$B$500,MATCH(B93,'Products'!$A$2:$A$500,0)),"?"))</f>
        <v/>
      </c>
      <c r="F93" s="5">
        <f>IF(E93="","",IF(D93="Issue",-E93,E93))</f>
        <v/>
      </c>
    </row>
    <row r="94">
      <c r="A94" s="4" t="n"/>
      <c r="C94" s="5">
        <f>IF(B94="","",IFERROR(INDEX('Products'!$B$2:$B$500,MATCH(B94,'Products'!$A$2:$A$500,0)),"?"))</f>
        <v/>
      </c>
      <c r="F94" s="5">
        <f>IF(E94="","",IF(D94="Issue",-E94,E94))</f>
        <v/>
      </c>
    </row>
    <row r="95">
      <c r="A95" s="4" t="n"/>
      <c r="C95" s="5">
        <f>IF(B95="","",IFERROR(INDEX('Products'!$B$2:$B$500,MATCH(B95,'Products'!$A$2:$A$500,0)),"?"))</f>
        <v/>
      </c>
      <c r="F95" s="5">
        <f>IF(E95="","",IF(D95="Issue",-E95,E95))</f>
        <v/>
      </c>
    </row>
    <row r="96">
      <c r="A96" s="4" t="n"/>
      <c r="C96" s="5">
        <f>IF(B96="","",IFERROR(INDEX('Products'!$B$2:$B$500,MATCH(B96,'Products'!$A$2:$A$500,0)),"?"))</f>
        <v/>
      </c>
      <c r="F96" s="5">
        <f>IF(E96="","",IF(D96="Issue",-E96,E96))</f>
        <v/>
      </c>
    </row>
    <row r="97">
      <c r="A97" s="4" t="n"/>
      <c r="C97" s="5">
        <f>IF(B97="","",IFERROR(INDEX('Products'!$B$2:$B$500,MATCH(B97,'Products'!$A$2:$A$500,0)),"?"))</f>
        <v/>
      </c>
      <c r="F97" s="5">
        <f>IF(E97="","",IF(D97="Issue",-E97,E97))</f>
        <v/>
      </c>
    </row>
    <row r="98">
      <c r="A98" s="4" t="n"/>
      <c r="C98" s="5">
        <f>IF(B98="","",IFERROR(INDEX('Products'!$B$2:$B$500,MATCH(B98,'Products'!$A$2:$A$500,0)),"?"))</f>
        <v/>
      </c>
      <c r="F98" s="5">
        <f>IF(E98="","",IF(D98="Issue",-E98,E98))</f>
        <v/>
      </c>
    </row>
    <row r="99">
      <c r="A99" s="4" t="n"/>
      <c r="C99" s="5">
        <f>IF(B99="","",IFERROR(INDEX('Products'!$B$2:$B$500,MATCH(B99,'Products'!$A$2:$A$500,0)),"?"))</f>
        <v/>
      </c>
      <c r="F99" s="5">
        <f>IF(E99="","",IF(D99="Issue",-E99,E99))</f>
        <v/>
      </c>
    </row>
    <row r="100">
      <c r="A100" s="4" t="n"/>
      <c r="C100" s="5">
        <f>IF(B100="","",IFERROR(INDEX('Products'!$B$2:$B$500,MATCH(B100,'Products'!$A$2:$A$500,0)),"?"))</f>
        <v/>
      </c>
      <c r="F100" s="5">
        <f>IF(E100="","",IF(D100="Issue",-E100,E100))</f>
        <v/>
      </c>
    </row>
    <row r="101">
      <c r="A101" s="4" t="n"/>
      <c r="C101" s="5">
        <f>IF(B101="","",IFERROR(INDEX('Products'!$B$2:$B$500,MATCH(B101,'Products'!$A$2:$A$500,0)),"?"))</f>
        <v/>
      </c>
      <c r="F101" s="5">
        <f>IF(E101="","",IF(D101="Issue",-E101,E101))</f>
        <v/>
      </c>
    </row>
    <row r="102">
      <c r="A102" s="4" t="n"/>
      <c r="C102" s="5">
        <f>IF(B102="","",IFERROR(INDEX('Products'!$B$2:$B$500,MATCH(B102,'Products'!$A$2:$A$500,0)),"?"))</f>
        <v/>
      </c>
      <c r="F102" s="5">
        <f>IF(E102="","",IF(D102="Issue",-E102,E102))</f>
        <v/>
      </c>
    </row>
    <row r="103">
      <c r="A103" s="4" t="n"/>
      <c r="C103" s="5">
        <f>IF(B103="","",IFERROR(INDEX('Products'!$B$2:$B$500,MATCH(B103,'Products'!$A$2:$A$500,0)),"?"))</f>
        <v/>
      </c>
      <c r="F103" s="5">
        <f>IF(E103="","",IF(D103="Issue",-E103,E103))</f>
        <v/>
      </c>
    </row>
    <row r="104">
      <c r="A104" s="4" t="n"/>
      <c r="C104" s="5">
        <f>IF(B104="","",IFERROR(INDEX('Products'!$B$2:$B$500,MATCH(B104,'Products'!$A$2:$A$500,0)),"?"))</f>
        <v/>
      </c>
      <c r="F104" s="5">
        <f>IF(E104="","",IF(D104="Issue",-E104,E104))</f>
        <v/>
      </c>
    </row>
    <row r="105">
      <c r="A105" s="4" t="n"/>
      <c r="C105" s="5">
        <f>IF(B105="","",IFERROR(INDEX('Products'!$B$2:$B$500,MATCH(B105,'Products'!$A$2:$A$500,0)),"?"))</f>
        <v/>
      </c>
      <c r="F105" s="5">
        <f>IF(E105="","",IF(D105="Issue",-E105,E105))</f>
        <v/>
      </c>
    </row>
    <row r="106">
      <c r="A106" s="4" t="n"/>
      <c r="C106" s="5">
        <f>IF(B106="","",IFERROR(INDEX('Products'!$B$2:$B$500,MATCH(B106,'Products'!$A$2:$A$500,0)),"?"))</f>
        <v/>
      </c>
      <c r="F106" s="5">
        <f>IF(E106="","",IF(D106="Issue",-E106,E106))</f>
        <v/>
      </c>
    </row>
    <row r="107">
      <c r="A107" s="4" t="n"/>
      <c r="C107" s="5">
        <f>IF(B107="","",IFERROR(INDEX('Products'!$B$2:$B$500,MATCH(B107,'Products'!$A$2:$A$500,0)),"?"))</f>
        <v/>
      </c>
      <c r="F107" s="5">
        <f>IF(E107="","",IF(D107="Issue",-E107,E107))</f>
        <v/>
      </c>
    </row>
    <row r="108">
      <c r="A108" s="4" t="n"/>
      <c r="C108" s="5">
        <f>IF(B108="","",IFERROR(INDEX('Products'!$B$2:$B$500,MATCH(B108,'Products'!$A$2:$A$500,0)),"?"))</f>
        <v/>
      </c>
      <c r="F108" s="5">
        <f>IF(E108="","",IF(D108="Issue",-E108,E108))</f>
        <v/>
      </c>
    </row>
    <row r="109">
      <c r="A109" s="4" t="n"/>
      <c r="C109" s="5">
        <f>IF(B109="","",IFERROR(INDEX('Products'!$B$2:$B$500,MATCH(B109,'Products'!$A$2:$A$500,0)),"?"))</f>
        <v/>
      </c>
      <c r="F109" s="5">
        <f>IF(E109="","",IF(D109="Issue",-E109,E109))</f>
        <v/>
      </c>
    </row>
    <row r="110">
      <c r="A110" s="4" t="n"/>
      <c r="C110" s="5">
        <f>IF(B110="","",IFERROR(INDEX('Products'!$B$2:$B$500,MATCH(B110,'Products'!$A$2:$A$500,0)),"?"))</f>
        <v/>
      </c>
      <c r="F110" s="5">
        <f>IF(E110="","",IF(D110="Issue",-E110,E110))</f>
        <v/>
      </c>
    </row>
    <row r="111">
      <c r="A111" s="4" t="n"/>
      <c r="C111" s="5">
        <f>IF(B111="","",IFERROR(INDEX('Products'!$B$2:$B$500,MATCH(B111,'Products'!$A$2:$A$500,0)),"?"))</f>
        <v/>
      </c>
      <c r="F111" s="5">
        <f>IF(E111="","",IF(D111="Issue",-E111,E111))</f>
        <v/>
      </c>
    </row>
    <row r="112">
      <c r="A112" s="4" t="n"/>
      <c r="C112" s="5">
        <f>IF(B112="","",IFERROR(INDEX('Products'!$B$2:$B$500,MATCH(B112,'Products'!$A$2:$A$500,0)),"?"))</f>
        <v/>
      </c>
      <c r="F112" s="5">
        <f>IF(E112="","",IF(D112="Issue",-E112,E112))</f>
        <v/>
      </c>
    </row>
    <row r="113">
      <c r="A113" s="4" t="n"/>
      <c r="C113" s="5">
        <f>IF(B113="","",IFERROR(INDEX('Products'!$B$2:$B$500,MATCH(B113,'Products'!$A$2:$A$500,0)),"?"))</f>
        <v/>
      </c>
      <c r="F113" s="5">
        <f>IF(E113="","",IF(D113="Issue",-E113,E113))</f>
        <v/>
      </c>
    </row>
    <row r="114">
      <c r="A114" s="4" t="n"/>
      <c r="C114" s="5">
        <f>IF(B114="","",IFERROR(INDEX('Products'!$B$2:$B$500,MATCH(B114,'Products'!$A$2:$A$500,0)),"?"))</f>
        <v/>
      </c>
      <c r="F114" s="5">
        <f>IF(E114="","",IF(D114="Issue",-E114,E114))</f>
        <v/>
      </c>
    </row>
    <row r="115">
      <c r="A115" s="4" t="n"/>
      <c r="C115" s="5">
        <f>IF(B115="","",IFERROR(INDEX('Products'!$B$2:$B$500,MATCH(B115,'Products'!$A$2:$A$500,0)),"?"))</f>
        <v/>
      </c>
      <c r="F115" s="5">
        <f>IF(E115="","",IF(D115="Issue",-E115,E115))</f>
        <v/>
      </c>
    </row>
    <row r="116">
      <c r="A116" s="4" t="n"/>
      <c r="C116" s="5">
        <f>IF(B116="","",IFERROR(INDEX('Products'!$B$2:$B$500,MATCH(B116,'Products'!$A$2:$A$500,0)),"?"))</f>
        <v/>
      </c>
      <c r="F116" s="5">
        <f>IF(E116="","",IF(D116="Issue",-E116,E116))</f>
        <v/>
      </c>
    </row>
    <row r="117">
      <c r="A117" s="4" t="n"/>
      <c r="C117" s="5">
        <f>IF(B117="","",IFERROR(INDEX('Products'!$B$2:$B$500,MATCH(B117,'Products'!$A$2:$A$500,0)),"?"))</f>
        <v/>
      </c>
      <c r="F117" s="5">
        <f>IF(E117="","",IF(D117="Issue",-E117,E117))</f>
        <v/>
      </c>
    </row>
    <row r="118">
      <c r="A118" s="4" t="n"/>
      <c r="C118" s="5">
        <f>IF(B118="","",IFERROR(INDEX('Products'!$B$2:$B$500,MATCH(B118,'Products'!$A$2:$A$500,0)),"?"))</f>
        <v/>
      </c>
      <c r="F118" s="5">
        <f>IF(E118="","",IF(D118="Issue",-E118,E118))</f>
        <v/>
      </c>
    </row>
    <row r="119">
      <c r="A119" s="4" t="n"/>
      <c r="C119" s="5">
        <f>IF(B119="","",IFERROR(INDEX('Products'!$B$2:$B$500,MATCH(B119,'Products'!$A$2:$A$500,0)),"?"))</f>
        <v/>
      </c>
      <c r="F119" s="5">
        <f>IF(E119="","",IF(D119="Issue",-E119,E119))</f>
        <v/>
      </c>
    </row>
    <row r="120">
      <c r="A120" s="4" t="n"/>
      <c r="C120" s="5">
        <f>IF(B120="","",IFERROR(INDEX('Products'!$B$2:$B$500,MATCH(B120,'Products'!$A$2:$A$500,0)),"?"))</f>
        <v/>
      </c>
      <c r="F120" s="5">
        <f>IF(E120="","",IF(D120="Issue",-E120,E120))</f>
        <v/>
      </c>
    </row>
    <row r="121">
      <c r="A121" s="4" t="n"/>
      <c r="C121" s="5">
        <f>IF(B121="","",IFERROR(INDEX('Products'!$B$2:$B$500,MATCH(B121,'Products'!$A$2:$A$500,0)),"?"))</f>
        <v/>
      </c>
      <c r="F121" s="5">
        <f>IF(E121="","",IF(D121="Issue",-E121,E121))</f>
        <v/>
      </c>
    </row>
    <row r="122">
      <c r="A122" s="4" t="n"/>
      <c r="C122" s="5">
        <f>IF(B122="","",IFERROR(INDEX('Products'!$B$2:$B$500,MATCH(B122,'Products'!$A$2:$A$500,0)),"?"))</f>
        <v/>
      </c>
      <c r="F122" s="5">
        <f>IF(E122="","",IF(D122="Issue",-E122,E122))</f>
        <v/>
      </c>
    </row>
    <row r="123">
      <c r="A123" s="4" t="n"/>
      <c r="C123" s="5">
        <f>IF(B123="","",IFERROR(INDEX('Products'!$B$2:$B$500,MATCH(B123,'Products'!$A$2:$A$500,0)),"?"))</f>
        <v/>
      </c>
      <c r="F123" s="5">
        <f>IF(E123="","",IF(D123="Issue",-E123,E123))</f>
        <v/>
      </c>
    </row>
    <row r="124">
      <c r="A124" s="4" t="n"/>
      <c r="C124" s="5">
        <f>IF(B124="","",IFERROR(INDEX('Products'!$B$2:$B$500,MATCH(B124,'Products'!$A$2:$A$500,0)),"?"))</f>
        <v/>
      </c>
      <c r="F124" s="5">
        <f>IF(E124="","",IF(D124="Issue",-E124,E124))</f>
        <v/>
      </c>
    </row>
    <row r="125">
      <c r="A125" s="4" t="n"/>
      <c r="C125" s="5">
        <f>IF(B125="","",IFERROR(INDEX('Products'!$B$2:$B$500,MATCH(B125,'Products'!$A$2:$A$500,0)),"?"))</f>
        <v/>
      </c>
      <c r="F125" s="5">
        <f>IF(E125="","",IF(D125="Issue",-E125,E125))</f>
        <v/>
      </c>
    </row>
    <row r="126">
      <c r="A126" s="4" t="n"/>
      <c r="C126" s="5">
        <f>IF(B126="","",IFERROR(INDEX('Products'!$B$2:$B$500,MATCH(B126,'Products'!$A$2:$A$500,0)),"?"))</f>
        <v/>
      </c>
      <c r="F126" s="5">
        <f>IF(E126="","",IF(D126="Issue",-E126,E126))</f>
        <v/>
      </c>
    </row>
    <row r="127">
      <c r="A127" s="4" t="n"/>
      <c r="C127" s="5">
        <f>IF(B127="","",IFERROR(INDEX('Products'!$B$2:$B$500,MATCH(B127,'Products'!$A$2:$A$500,0)),"?"))</f>
        <v/>
      </c>
      <c r="F127" s="5">
        <f>IF(E127="","",IF(D127="Issue",-E127,E127))</f>
        <v/>
      </c>
    </row>
    <row r="128">
      <c r="A128" s="4" t="n"/>
      <c r="C128" s="5">
        <f>IF(B128="","",IFERROR(INDEX('Products'!$B$2:$B$500,MATCH(B128,'Products'!$A$2:$A$500,0)),"?"))</f>
        <v/>
      </c>
      <c r="F128" s="5">
        <f>IF(E128="","",IF(D128="Issue",-E128,E128))</f>
        <v/>
      </c>
    </row>
    <row r="129">
      <c r="A129" s="4" t="n"/>
      <c r="C129" s="5">
        <f>IF(B129="","",IFERROR(INDEX('Products'!$B$2:$B$500,MATCH(B129,'Products'!$A$2:$A$500,0)),"?"))</f>
        <v/>
      </c>
      <c r="F129" s="5">
        <f>IF(E129="","",IF(D129="Issue",-E129,E129))</f>
        <v/>
      </c>
    </row>
    <row r="130">
      <c r="A130" s="4" t="n"/>
      <c r="C130" s="5">
        <f>IF(B130="","",IFERROR(INDEX('Products'!$B$2:$B$500,MATCH(B130,'Products'!$A$2:$A$500,0)),"?"))</f>
        <v/>
      </c>
      <c r="F130" s="5">
        <f>IF(E130="","",IF(D130="Issue",-E130,E130))</f>
        <v/>
      </c>
    </row>
    <row r="131">
      <c r="A131" s="4" t="n"/>
      <c r="C131" s="5">
        <f>IF(B131="","",IFERROR(INDEX('Products'!$B$2:$B$500,MATCH(B131,'Products'!$A$2:$A$500,0)),"?"))</f>
        <v/>
      </c>
      <c r="F131" s="5">
        <f>IF(E131="","",IF(D131="Issue",-E131,E131))</f>
        <v/>
      </c>
    </row>
    <row r="132">
      <c r="A132" s="4" t="n"/>
      <c r="C132" s="5">
        <f>IF(B132="","",IFERROR(INDEX('Products'!$B$2:$B$500,MATCH(B132,'Products'!$A$2:$A$500,0)),"?"))</f>
        <v/>
      </c>
      <c r="F132" s="5">
        <f>IF(E132="","",IF(D132="Issue",-E132,E132))</f>
        <v/>
      </c>
    </row>
    <row r="133">
      <c r="A133" s="4" t="n"/>
      <c r="C133" s="5">
        <f>IF(B133="","",IFERROR(INDEX('Products'!$B$2:$B$500,MATCH(B133,'Products'!$A$2:$A$500,0)),"?"))</f>
        <v/>
      </c>
      <c r="F133" s="5">
        <f>IF(E133="","",IF(D133="Issue",-E133,E133))</f>
        <v/>
      </c>
    </row>
    <row r="134">
      <c r="A134" s="4" t="n"/>
      <c r="C134" s="5">
        <f>IF(B134="","",IFERROR(INDEX('Products'!$B$2:$B$500,MATCH(B134,'Products'!$A$2:$A$500,0)),"?"))</f>
        <v/>
      </c>
      <c r="F134" s="5">
        <f>IF(E134="","",IF(D134="Issue",-E134,E134))</f>
        <v/>
      </c>
    </row>
    <row r="135">
      <c r="A135" s="4" t="n"/>
      <c r="C135" s="5">
        <f>IF(B135="","",IFERROR(INDEX('Products'!$B$2:$B$500,MATCH(B135,'Products'!$A$2:$A$500,0)),"?"))</f>
        <v/>
      </c>
      <c r="F135" s="5">
        <f>IF(E135="","",IF(D135="Issue",-E135,E135))</f>
        <v/>
      </c>
    </row>
    <row r="136">
      <c r="A136" s="4" t="n"/>
      <c r="C136" s="5">
        <f>IF(B136="","",IFERROR(INDEX('Products'!$B$2:$B$500,MATCH(B136,'Products'!$A$2:$A$500,0)),"?"))</f>
        <v/>
      </c>
      <c r="F136" s="5">
        <f>IF(E136="","",IF(D136="Issue",-E136,E136))</f>
        <v/>
      </c>
    </row>
    <row r="137">
      <c r="A137" s="4" t="n"/>
      <c r="C137" s="5">
        <f>IF(B137="","",IFERROR(INDEX('Products'!$B$2:$B$500,MATCH(B137,'Products'!$A$2:$A$500,0)),"?"))</f>
        <v/>
      </c>
      <c r="F137" s="5">
        <f>IF(E137="","",IF(D137="Issue",-E137,E137))</f>
        <v/>
      </c>
    </row>
    <row r="138">
      <c r="A138" s="4" t="n"/>
      <c r="C138" s="5">
        <f>IF(B138="","",IFERROR(INDEX('Products'!$B$2:$B$500,MATCH(B138,'Products'!$A$2:$A$500,0)),"?"))</f>
        <v/>
      </c>
      <c r="F138" s="5">
        <f>IF(E138="","",IF(D138="Issue",-E138,E138))</f>
        <v/>
      </c>
    </row>
    <row r="139">
      <c r="A139" s="4" t="n"/>
      <c r="C139" s="5">
        <f>IF(B139="","",IFERROR(INDEX('Products'!$B$2:$B$500,MATCH(B139,'Products'!$A$2:$A$500,0)),"?"))</f>
        <v/>
      </c>
      <c r="F139" s="5">
        <f>IF(E139="","",IF(D139="Issue",-E139,E139))</f>
        <v/>
      </c>
    </row>
    <row r="140">
      <c r="A140" s="4" t="n"/>
      <c r="C140" s="5">
        <f>IF(B140="","",IFERROR(INDEX('Products'!$B$2:$B$500,MATCH(B140,'Products'!$A$2:$A$500,0)),"?"))</f>
        <v/>
      </c>
      <c r="F140" s="5">
        <f>IF(E140="","",IF(D140="Issue",-E140,E140))</f>
        <v/>
      </c>
    </row>
    <row r="141">
      <c r="A141" s="4" t="n"/>
      <c r="C141" s="5">
        <f>IF(B141="","",IFERROR(INDEX('Products'!$B$2:$B$500,MATCH(B141,'Products'!$A$2:$A$500,0)),"?"))</f>
        <v/>
      </c>
      <c r="F141" s="5">
        <f>IF(E141="","",IF(D141="Issue",-E141,E141))</f>
        <v/>
      </c>
    </row>
    <row r="142">
      <c r="A142" s="4" t="n"/>
      <c r="C142" s="5">
        <f>IF(B142="","",IFERROR(INDEX('Products'!$B$2:$B$500,MATCH(B142,'Products'!$A$2:$A$500,0)),"?"))</f>
        <v/>
      </c>
      <c r="F142" s="5">
        <f>IF(E142="","",IF(D142="Issue",-E142,E142))</f>
        <v/>
      </c>
    </row>
    <row r="143">
      <c r="A143" s="4" t="n"/>
      <c r="C143" s="5">
        <f>IF(B143="","",IFERROR(INDEX('Products'!$B$2:$B$500,MATCH(B143,'Products'!$A$2:$A$500,0)),"?"))</f>
        <v/>
      </c>
      <c r="F143" s="5">
        <f>IF(E143="","",IF(D143="Issue",-E143,E143))</f>
        <v/>
      </c>
    </row>
    <row r="144">
      <c r="A144" s="4" t="n"/>
      <c r="C144" s="5">
        <f>IF(B144="","",IFERROR(INDEX('Products'!$B$2:$B$500,MATCH(B144,'Products'!$A$2:$A$500,0)),"?"))</f>
        <v/>
      </c>
      <c r="F144" s="5">
        <f>IF(E144="","",IF(D144="Issue",-E144,E144))</f>
        <v/>
      </c>
    </row>
    <row r="145">
      <c r="A145" s="4" t="n"/>
      <c r="C145" s="5">
        <f>IF(B145="","",IFERROR(INDEX('Products'!$B$2:$B$500,MATCH(B145,'Products'!$A$2:$A$500,0)),"?"))</f>
        <v/>
      </c>
      <c r="F145" s="5">
        <f>IF(E145="","",IF(D145="Issue",-E145,E145))</f>
        <v/>
      </c>
    </row>
    <row r="146">
      <c r="A146" s="4" t="n"/>
      <c r="C146" s="5">
        <f>IF(B146="","",IFERROR(INDEX('Products'!$B$2:$B$500,MATCH(B146,'Products'!$A$2:$A$500,0)),"?"))</f>
        <v/>
      </c>
      <c r="F146" s="5">
        <f>IF(E146="","",IF(D146="Issue",-E146,E146))</f>
        <v/>
      </c>
    </row>
    <row r="147">
      <c r="A147" s="4" t="n"/>
      <c r="C147" s="5">
        <f>IF(B147="","",IFERROR(INDEX('Products'!$B$2:$B$500,MATCH(B147,'Products'!$A$2:$A$500,0)),"?"))</f>
        <v/>
      </c>
      <c r="F147" s="5">
        <f>IF(E147="","",IF(D147="Issue",-E147,E147))</f>
        <v/>
      </c>
    </row>
    <row r="148">
      <c r="A148" s="4" t="n"/>
      <c r="C148" s="5">
        <f>IF(B148="","",IFERROR(INDEX('Products'!$B$2:$B$500,MATCH(B148,'Products'!$A$2:$A$500,0)),"?"))</f>
        <v/>
      </c>
      <c r="F148" s="5">
        <f>IF(E148="","",IF(D148="Issue",-E148,E148))</f>
        <v/>
      </c>
    </row>
    <row r="149">
      <c r="A149" s="4" t="n"/>
      <c r="C149" s="5">
        <f>IF(B149="","",IFERROR(INDEX('Products'!$B$2:$B$500,MATCH(B149,'Products'!$A$2:$A$500,0)),"?"))</f>
        <v/>
      </c>
      <c r="F149" s="5">
        <f>IF(E149="","",IF(D149="Issue",-E149,E149))</f>
        <v/>
      </c>
    </row>
    <row r="150">
      <c r="A150" s="4" t="n"/>
      <c r="C150" s="5">
        <f>IF(B150="","",IFERROR(INDEX('Products'!$B$2:$B$500,MATCH(B150,'Products'!$A$2:$A$500,0)),"?"))</f>
        <v/>
      </c>
      <c r="F150" s="5">
        <f>IF(E150="","",IF(D150="Issue",-E150,E150))</f>
        <v/>
      </c>
    </row>
    <row r="151">
      <c r="A151" s="4" t="n"/>
      <c r="C151" s="5">
        <f>IF(B151="","",IFERROR(INDEX('Products'!$B$2:$B$500,MATCH(B151,'Products'!$A$2:$A$500,0)),"?"))</f>
        <v/>
      </c>
      <c r="F151" s="5">
        <f>IF(E151="","",IF(D151="Issue",-E151,E151))</f>
        <v/>
      </c>
    </row>
    <row r="152">
      <c r="A152" s="4" t="n"/>
      <c r="C152" s="5">
        <f>IF(B152="","",IFERROR(INDEX('Products'!$B$2:$B$500,MATCH(B152,'Products'!$A$2:$A$500,0)),"?"))</f>
        <v/>
      </c>
      <c r="F152" s="5">
        <f>IF(E152="","",IF(D152="Issue",-E152,E152))</f>
        <v/>
      </c>
    </row>
    <row r="153">
      <c r="A153" s="4" t="n"/>
      <c r="C153" s="5">
        <f>IF(B153="","",IFERROR(INDEX('Products'!$B$2:$B$500,MATCH(B153,'Products'!$A$2:$A$500,0)),"?"))</f>
        <v/>
      </c>
      <c r="F153" s="5">
        <f>IF(E153="","",IF(D153="Issue",-E153,E153))</f>
        <v/>
      </c>
    </row>
    <row r="154">
      <c r="A154" s="4" t="n"/>
      <c r="C154" s="5">
        <f>IF(B154="","",IFERROR(INDEX('Products'!$B$2:$B$500,MATCH(B154,'Products'!$A$2:$A$500,0)),"?"))</f>
        <v/>
      </c>
      <c r="F154" s="5">
        <f>IF(E154="","",IF(D154="Issue",-E154,E154))</f>
        <v/>
      </c>
    </row>
    <row r="155">
      <c r="A155" s="4" t="n"/>
      <c r="C155" s="5">
        <f>IF(B155="","",IFERROR(INDEX('Products'!$B$2:$B$500,MATCH(B155,'Products'!$A$2:$A$500,0)),"?"))</f>
        <v/>
      </c>
      <c r="F155" s="5">
        <f>IF(E155="","",IF(D155="Issue",-E155,E155))</f>
        <v/>
      </c>
    </row>
    <row r="156">
      <c r="A156" s="4" t="n"/>
      <c r="C156" s="5">
        <f>IF(B156="","",IFERROR(INDEX('Products'!$B$2:$B$500,MATCH(B156,'Products'!$A$2:$A$500,0)),"?"))</f>
        <v/>
      </c>
      <c r="F156" s="5">
        <f>IF(E156="","",IF(D156="Issue",-E156,E156))</f>
        <v/>
      </c>
    </row>
    <row r="157">
      <c r="A157" s="4" t="n"/>
      <c r="C157" s="5">
        <f>IF(B157="","",IFERROR(INDEX('Products'!$B$2:$B$500,MATCH(B157,'Products'!$A$2:$A$500,0)),"?"))</f>
        <v/>
      </c>
      <c r="F157" s="5">
        <f>IF(E157="","",IF(D157="Issue",-E157,E157))</f>
        <v/>
      </c>
    </row>
    <row r="158">
      <c r="A158" s="4" t="n"/>
      <c r="C158" s="5">
        <f>IF(B158="","",IFERROR(INDEX('Products'!$B$2:$B$500,MATCH(B158,'Products'!$A$2:$A$500,0)),"?"))</f>
        <v/>
      </c>
      <c r="F158" s="5">
        <f>IF(E158="","",IF(D158="Issue",-E158,E158))</f>
        <v/>
      </c>
    </row>
    <row r="159">
      <c r="A159" s="4" t="n"/>
      <c r="C159" s="5">
        <f>IF(B159="","",IFERROR(INDEX('Products'!$B$2:$B$500,MATCH(B159,'Products'!$A$2:$A$500,0)),"?"))</f>
        <v/>
      </c>
      <c r="F159" s="5">
        <f>IF(E159="","",IF(D159="Issue",-E159,E159))</f>
        <v/>
      </c>
    </row>
    <row r="160">
      <c r="A160" s="4" t="n"/>
      <c r="C160" s="5">
        <f>IF(B160="","",IFERROR(INDEX('Products'!$B$2:$B$500,MATCH(B160,'Products'!$A$2:$A$500,0)),"?"))</f>
        <v/>
      </c>
      <c r="F160" s="5">
        <f>IF(E160="","",IF(D160="Issue",-E160,E160))</f>
        <v/>
      </c>
    </row>
    <row r="161">
      <c r="A161" s="4" t="n"/>
      <c r="C161" s="5">
        <f>IF(B161="","",IFERROR(INDEX('Products'!$B$2:$B$500,MATCH(B161,'Products'!$A$2:$A$500,0)),"?"))</f>
        <v/>
      </c>
      <c r="F161" s="5">
        <f>IF(E161="","",IF(D161="Issue",-E161,E161))</f>
        <v/>
      </c>
    </row>
    <row r="162">
      <c r="A162" s="4" t="n"/>
      <c r="C162" s="5">
        <f>IF(B162="","",IFERROR(INDEX('Products'!$B$2:$B$500,MATCH(B162,'Products'!$A$2:$A$500,0)),"?"))</f>
        <v/>
      </c>
      <c r="F162" s="5">
        <f>IF(E162="","",IF(D162="Issue",-E162,E162))</f>
        <v/>
      </c>
    </row>
    <row r="163">
      <c r="A163" s="4" t="n"/>
      <c r="C163" s="5">
        <f>IF(B163="","",IFERROR(INDEX('Products'!$B$2:$B$500,MATCH(B163,'Products'!$A$2:$A$500,0)),"?"))</f>
        <v/>
      </c>
      <c r="F163" s="5">
        <f>IF(E163="","",IF(D163="Issue",-E163,E163))</f>
        <v/>
      </c>
    </row>
    <row r="164">
      <c r="A164" s="4" t="n"/>
      <c r="C164" s="5">
        <f>IF(B164="","",IFERROR(INDEX('Products'!$B$2:$B$500,MATCH(B164,'Products'!$A$2:$A$500,0)),"?"))</f>
        <v/>
      </c>
      <c r="F164" s="5">
        <f>IF(E164="","",IF(D164="Issue",-E164,E164))</f>
        <v/>
      </c>
    </row>
    <row r="165">
      <c r="A165" s="4" t="n"/>
      <c r="C165" s="5">
        <f>IF(B165="","",IFERROR(INDEX('Products'!$B$2:$B$500,MATCH(B165,'Products'!$A$2:$A$500,0)),"?"))</f>
        <v/>
      </c>
      <c r="F165" s="5">
        <f>IF(E165="","",IF(D165="Issue",-E165,E165))</f>
        <v/>
      </c>
    </row>
    <row r="166">
      <c r="A166" s="4" t="n"/>
      <c r="C166" s="5">
        <f>IF(B166="","",IFERROR(INDEX('Products'!$B$2:$B$500,MATCH(B166,'Products'!$A$2:$A$500,0)),"?"))</f>
        <v/>
      </c>
      <c r="F166" s="5">
        <f>IF(E166="","",IF(D166="Issue",-E166,E166))</f>
        <v/>
      </c>
    </row>
    <row r="167">
      <c r="A167" s="4" t="n"/>
      <c r="C167" s="5">
        <f>IF(B167="","",IFERROR(INDEX('Products'!$B$2:$B$500,MATCH(B167,'Products'!$A$2:$A$500,0)),"?"))</f>
        <v/>
      </c>
      <c r="F167" s="5">
        <f>IF(E167="","",IF(D167="Issue",-E167,E167))</f>
        <v/>
      </c>
    </row>
    <row r="168">
      <c r="A168" s="4" t="n"/>
      <c r="C168" s="5">
        <f>IF(B168="","",IFERROR(INDEX('Products'!$B$2:$B$500,MATCH(B168,'Products'!$A$2:$A$500,0)),"?"))</f>
        <v/>
      </c>
      <c r="F168" s="5">
        <f>IF(E168="","",IF(D168="Issue",-E168,E168))</f>
        <v/>
      </c>
    </row>
    <row r="169">
      <c r="A169" s="4" t="n"/>
      <c r="C169" s="5">
        <f>IF(B169="","",IFERROR(INDEX('Products'!$B$2:$B$500,MATCH(B169,'Products'!$A$2:$A$500,0)),"?"))</f>
        <v/>
      </c>
      <c r="F169" s="5">
        <f>IF(E169="","",IF(D169="Issue",-E169,E169))</f>
        <v/>
      </c>
    </row>
    <row r="170">
      <c r="A170" s="4" t="n"/>
      <c r="C170" s="5">
        <f>IF(B170="","",IFERROR(INDEX('Products'!$B$2:$B$500,MATCH(B170,'Products'!$A$2:$A$500,0)),"?"))</f>
        <v/>
      </c>
      <c r="F170" s="5">
        <f>IF(E170="","",IF(D170="Issue",-E170,E170))</f>
        <v/>
      </c>
    </row>
    <row r="171">
      <c r="A171" s="4" t="n"/>
      <c r="C171" s="5">
        <f>IF(B171="","",IFERROR(INDEX('Products'!$B$2:$B$500,MATCH(B171,'Products'!$A$2:$A$500,0)),"?"))</f>
        <v/>
      </c>
      <c r="F171" s="5">
        <f>IF(E171="","",IF(D171="Issue",-E171,E171))</f>
        <v/>
      </c>
    </row>
    <row r="172">
      <c r="A172" s="4" t="n"/>
      <c r="C172" s="5">
        <f>IF(B172="","",IFERROR(INDEX('Products'!$B$2:$B$500,MATCH(B172,'Products'!$A$2:$A$500,0)),"?"))</f>
        <v/>
      </c>
      <c r="F172" s="5">
        <f>IF(E172="","",IF(D172="Issue",-E172,E172))</f>
        <v/>
      </c>
    </row>
    <row r="173">
      <c r="A173" s="4" t="n"/>
      <c r="C173" s="5">
        <f>IF(B173="","",IFERROR(INDEX('Products'!$B$2:$B$500,MATCH(B173,'Products'!$A$2:$A$500,0)),"?"))</f>
        <v/>
      </c>
      <c r="F173" s="5">
        <f>IF(E173="","",IF(D173="Issue",-E173,E173))</f>
        <v/>
      </c>
    </row>
    <row r="174">
      <c r="A174" s="4" t="n"/>
      <c r="C174" s="5">
        <f>IF(B174="","",IFERROR(INDEX('Products'!$B$2:$B$500,MATCH(B174,'Products'!$A$2:$A$500,0)),"?"))</f>
        <v/>
      </c>
      <c r="F174" s="5">
        <f>IF(E174="","",IF(D174="Issue",-E174,E174))</f>
        <v/>
      </c>
    </row>
    <row r="175">
      <c r="A175" s="4" t="n"/>
      <c r="C175" s="5">
        <f>IF(B175="","",IFERROR(INDEX('Products'!$B$2:$B$500,MATCH(B175,'Products'!$A$2:$A$500,0)),"?"))</f>
        <v/>
      </c>
      <c r="F175" s="5">
        <f>IF(E175="","",IF(D175="Issue",-E175,E175))</f>
        <v/>
      </c>
    </row>
    <row r="176">
      <c r="A176" s="4" t="n"/>
      <c r="C176" s="5">
        <f>IF(B176="","",IFERROR(INDEX('Products'!$B$2:$B$500,MATCH(B176,'Products'!$A$2:$A$500,0)),"?"))</f>
        <v/>
      </c>
      <c r="F176" s="5">
        <f>IF(E176="","",IF(D176="Issue",-E176,E176))</f>
        <v/>
      </c>
    </row>
    <row r="177">
      <c r="A177" s="4" t="n"/>
      <c r="C177" s="5">
        <f>IF(B177="","",IFERROR(INDEX('Products'!$B$2:$B$500,MATCH(B177,'Products'!$A$2:$A$500,0)),"?"))</f>
        <v/>
      </c>
      <c r="F177" s="5">
        <f>IF(E177="","",IF(D177="Issue",-E177,E177))</f>
        <v/>
      </c>
    </row>
    <row r="178">
      <c r="A178" s="4" t="n"/>
      <c r="C178" s="5">
        <f>IF(B178="","",IFERROR(INDEX('Products'!$B$2:$B$500,MATCH(B178,'Products'!$A$2:$A$500,0)),"?"))</f>
        <v/>
      </c>
      <c r="F178" s="5">
        <f>IF(E178="","",IF(D178="Issue",-E178,E178))</f>
        <v/>
      </c>
    </row>
    <row r="179">
      <c r="A179" s="4" t="n"/>
      <c r="C179" s="5">
        <f>IF(B179="","",IFERROR(INDEX('Products'!$B$2:$B$500,MATCH(B179,'Products'!$A$2:$A$500,0)),"?"))</f>
        <v/>
      </c>
      <c r="F179" s="5">
        <f>IF(E179="","",IF(D179="Issue",-E179,E179))</f>
        <v/>
      </c>
    </row>
    <row r="180">
      <c r="A180" s="4" t="n"/>
      <c r="C180" s="5">
        <f>IF(B180="","",IFERROR(INDEX('Products'!$B$2:$B$500,MATCH(B180,'Products'!$A$2:$A$500,0)),"?"))</f>
        <v/>
      </c>
      <c r="F180" s="5">
        <f>IF(E180="","",IF(D180="Issue",-E180,E180))</f>
        <v/>
      </c>
    </row>
    <row r="181">
      <c r="A181" s="4" t="n"/>
      <c r="C181" s="5">
        <f>IF(B181="","",IFERROR(INDEX('Products'!$B$2:$B$500,MATCH(B181,'Products'!$A$2:$A$500,0)),"?"))</f>
        <v/>
      </c>
      <c r="F181" s="5">
        <f>IF(E181="","",IF(D181="Issue",-E181,E181))</f>
        <v/>
      </c>
    </row>
    <row r="182">
      <c r="A182" s="4" t="n"/>
      <c r="C182" s="5">
        <f>IF(B182="","",IFERROR(INDEX('Products'!$B$2:$B$500,MATCH(B182,'Products'!$A$2:$A$500,0)),"?"))</f>
        <v/>
      </c>
      <c r="F182" s="5">
        <f>IF(E182="","",IF(D182="Issue",-E182,E182))</f>
        <v/>
      </c>
    </row>
    <row r="183">
      <c r="A183" s="4" t="n"/>
      <c r="C183" s="5">
        <f>IF(B183="","",IFERROR(INDEX('Products'!$B$2:$B$500,MATCH(B183,'Products'!$A$2:$A$500,0)),"?"))</f>
        <v/>
      </c>
      <c r="F183" s="5">
        <f>IF(E183="","",IF(D183="Issue",-E183,E183))</f>
        <v/>
      </c>
    </row>
    <row r="184">
      <c r="A184" s="4" t="n"/>
      <c r="C184" s="5">
        <f>IF(B184="","",IFERROR(INDEX('Products'!$B$2:$B$500,MATCH(B184,'Products'!$A$2:$A$500,0)),"?"))</f>
        <v/>
      </c>
      <c r="F184" s="5">
        <f>IF(E184="","",IF(D184="Issue",-E184,E184))</f>
        <v/>
      </c>
    </row>
    <row r="185">
      <c r="A185" s="4" t="n"/>
      <c r="C185" s="5">
        <f>IF(B185="","",IFERROR(INDEX('Products'!$B$2:$B$500,MATCH(B185,'Products'!$A$2:$A$500,0)),"?"))</f>
        <v/>
      </c>
      <c r="F185" s="5">
        <f>IF(E185="","",IF(D185="Issue",-E185,E185))</f>
        <v/>
      </c>
    </row>
    <row r="186">
      <c r="A186" s="4" t="n"/>
      <c r="C186" s="5">
        <f>IF(B186="","",IFERROR(INDEX('Products'!$B$2:$B$500,MATCH(B186,'Products'!$A$2:$A$500,0)),"?"))</f>
        <v/>
      </c>
      <c r="F186" s="5">
        <f>IF(E186="","",IF(D186="Issue",-E186,E186))</f>
        <v/>
      </c>
    </row>
    <row r="187">
      <c r="A187" s="4" t="n"/>
      <c r="C187" s="5">
        <f>IF(B187="","",IFERROR(INDEX('Products'!$B$2:$B$500,MATCH(B187,'Products'!$A$2:$A$500,0)),"?"))</f>
        <v/>
      </c>
      <c r="F187" s="5">
        <f>IF(E187="","",IF(D187="Issue",-E187,E187))</f>
        <v/>
      </c>
    </row>
    <row r="188">
      <c r="A188" s="4" t="n"/>
      <c r="C188" s="5">
        <f>IF(B188="","",IFERROR(INDEX('Products'!$B$2:$B$500,MATCH(B188,'Products'!$A$2:$A$500,0)),"?"))</f>
        <v/>
      </c>
      <c r="F188" s="5">
        <f>IF(E188="","",IF(D188="Issue",-E188,E188))</f>
        <v/>
      </c>
    </row>
    <row r="189">
      <c r="A189" s="4" t="n"/>
      <c r="C189" s="5">
        <f>IF(B189="","",IFERROR(INDEX('Products'!$B$2:$B$500,MATCH(B189,'Products'!$A$2:$A$500,0)),"?"))</f>
        <v/>
      </c>
      <c r="F189" s="5">
        <f>IF(E189="","",IF(D189="Issue",-E189,E189))</f>
        <v/>
      </c>
    </row>
    <row r="190">
      <c r="A190" s="4" t="n"/>
      <c r="C190" s="5">
        <f>IF(B190="","",IFERROR(INDEX('Products'!$B$2:$B$500,MATCH(B190,'Products'!$A$2:$A$500,0)),"?"))</f>
        <v/>
      </c>
      <c r="F190" s="5">
        <f>IF(E190="","",IF(D190="Issue",-E190,E190))</f>
        <v/>
      </c>
    </row>
    <row r="191">
      <c r="A191" s="4" t="n"/>
      <c r="C191" s="5">
        <f>IF(B191="","",IFERROR(INDEX('Products'!$B$2:$B$500,MATCH(B191,'Products'!$A$2:$A$500,0)),"?"))</f>
        <v/>
      </c>
      <c r="F191" s="5">
        <f>IF(E191="","",IF(D191="Issue",-E191,E191))</f>
        <v/>
      </c>
    </row>
    <row r="192">
      <c r="A192" s="4" t="n"/>
      <c r="C192" s="5">
        <f>IF(B192="","",IFERROR(INDEX('Products'!$B$2:$B$500,MATCH(B192,'Products'!$A$2:$A$500,0)),"?"))</f>
        <v/>
      </c>
      <c r="F192" s="5">
        <f>IF(E192="","",IF(D192="Issue",-E192,E192))</f>
        <v/>
      </c>
    </row>
    <row r="193">
      <c r="A193" s="4" t="n"/>
      <c r="C193" s="5">
        <f>IF(B193="","",IFERROR(INDEX('Products'!$B$2:$B$500,MATCH(B193,'Products'!$A$2:$A$500,0)),"?"))</f>
        <v/>
      </c>
      <c r="F193" s="5">
        <f>IF(E193="","",IF(D193="Issue",-E193,E193))</f>
        <v/>
      </c>
    </row>
    <row r="194">
      <c r="A194" s="4" t="n"/>
      <c r="C194" s="5">
        <f>IF(B194="","",IFERROR(INDEX('Products'!$B$2:$B$500,MATCH(B194,'Products'!$A$2:$A$500,0)),"?"))</f>
        <v/>
      </c>
      <c r="F194" s="5">
        <f>IF(E194="","",IF(D194="Issue",-E194,E194))</f>
        <v/>
      </c>
    </row>
    <row r="195">
      <c r="A195" s="4" t="n"/>
      <c r="C195" s="5">
        <f>IF(B195="","",IFERROR(INDEX('Products'!$B$2:$B$500,MATCH(B195,'Products'!$A$2:$A$500,0)),"?"))</f>
        <v/>
      </c>
      <c r="F195" s="5">
        <f>IF(E195="","",IF(D195="Issue",-E195,E195))</f>
        <v/>
      </c>
    </row>
    <row r="196">
      <c r="A196" s="4" t="n"/>
      <c r="C196" s="5">
        <f>IF(B196="","",IFERROR(INDEX('Products'!$B$2:$B$500,MATCH(B196,'Products'!$A$2:$A$500,0)),"?"))</f>
        <v/>
      </c>
      <c r="F196" s="5">
        <f>IF(E196="","",IF(D196="Issue",-E196,E196))</f>
        <v/>
      </c>
    </row>
    <row r="197">
      <c r="A197" s="4" t="n"/>
      <c r="C197" s="5">
        <f>IF(B197="","",IFERROR(INDEX('Products'!$B$2:$B$500,MATCH(B197,'Products'!$A$2:$A$500,0)),"?"))</f>
        <v/>
      </c>
      <c r="F197" s="5">
        <f>IF(E197="","",IF(D197="Issue",-E197,E197))</f>
        <v/>
      </c>
    </row>
    <row r="198">
      <c r="A198" s="4" t="n"/>
      <c r="C198" s="5">
        <f>IF(B198="","",IFERROR(INDEX('Products'!$B$2:$B$500,MATCH(B198,'Products'!$A$2:$A$500,0)),"?"))</f>
        <v/>
      </c>
      <c r="F198" s="5">
        <f>IF(E198="","",IF(D198="Issue",-E198,E198))</f>
        <v/>
      </c>
    </row>
    <row r="199">
      <c r="A199" s="4" t="n"/>
      <c r="C199" s="5">
        <f>IF(B199="","",IFERROR(INDEX('Products'!$B$2:$B$500,MATCH(B199,'Products'!$A$2:$A$500,0)),"?"))</f>
        <v/>
      </c>
      <c r="F199" s="5">
        <f>IF(E199="","",IF(D199="Issue",-E199,E199))</f>
        <v/>
      </c>
    </row>
    <row r="200">
      <c r="A200" s="4" t="n"/>
      <c r="C200" s="5">
        <f>IF(B200="","",IFERROR(INDEX('Products'!$B$2:$B$500,MATCH(B200,'Products'!$A$2:$A$500,0)),"?"))</f>
        <v/>
      </c>
      <c r="F200" s="5">
        <f>IF(E200="","",IF(D200="Issue",-E200,E200))</f>
        <v/>
      </c>
    </row>
    <row r="201">
      <c r="A201" s="4" t="n"/>
      <c r="C201" s="5">
        <f>IF(B201="","",IFERROR(INDEX('Products'!$B$2:$B$500,MATCH(B201,'Products'!$A$2:$A$500,0)),"?"))</f>
        <v/>
      </c>
      <c r="F201" s="5">
        <f>IF(E201="","",IF(D201="Issue",-E201,E201))</f>
        <v/>
      </c>
    </row>
    <row r="202">
      <c r="A202" s="4" t="n"/>
      <c r="C202" s="5">
        <f>IF(B202="","",IFERROR(INDEX('Products'!$B$2:$B$500,MATCH(B202,'Products'!$A$2:$A$500,0)),"?"))</f>
        <v/>
      </c>
      <c r="F202" s="5">
        <f>IF(E202="","",IF(D202="Issue",-E202,E202))</f>
        <v/>
      </c>
    </row>
    <row r="203">
      <c r="A203" s="4" t="n"/>
      <c r="C203" s="5">
        <f>IF(B203="","",IFERROR(INDEX('Products'!$B$2:$B$500,MATCH(B203,'Products'!$A$2:$A$500,0)),"?"))</f>
        <v/>
      </c>
      <c r="F203" s="5">
        <f>IF(E203="","",IF(D203="Issue",-E203,E203))</f>
        <v/>
      </c>
    </row>
    <row r="204">
      <c r="A204" s="4" t="n"/>
      <c r="C204" s="5">
        <f>IF(B204="","",IFERROR(INDEX('Products'!$B$2:$B$500,MATCH(B204,'Products'!$A$2:$A$500,0)),"?"))</f>
        <v/>
      </c>
      <c r="F204" s="5">
        <f>IF(E204="","",IF(D204="Issue",-E204,E204))</f>
        <v/>
      </c>
    </row>
    <row r="205">
      <c r="A205" s="4" t="n"/>
      <c r="C205" s="5">
        <f>IF(B205="","",IFERROR(INDEX('Products'!$B$2:$B$500,MATCH(B205,'Products'!$A$2:$A$500,0)),"?"))</f>
        <v/>
      </c>
      <c r="F205" s="5">
        <f>IF(E205="","",IF(D205="Issue",-E205,E205))</f>
        <v/>
      </c>
    </row>
    <row r="206">
      <c r="A206" s="4" t="n"/>
      <c r="C206" s="5">
        <f>IF(B206="","",IFERROR(INDEX('Products'!$B$2:$B$500,MATCH(B206,'Products'!$A$2:$A$500,0)),"?"))</f>
        <v/>
      </c>
      <c r="F206" s="5">
        <f>IF(E206="","",IF(D206="Issue",-E206,E206))</f>
        <v/>
      </c>
    </row>
    <row r="207">
      <c r="A207" s="4" t="n"/>
      <c r="C207" s="5">
        <f>IF(B207="","",IFERROR(INDEX('Products'!$B$2:$B$500,MATCH(B207,'Products'!$A$2:$A$500,0)),"?"))</f>
        <v/>
      </c>
      <c r="F207" s="5">
        <f>IF(E207="","",IF(D207="Issue",-E207,E207))</f>
        <v/>
      </c>
    </row>
    <row r="208">
      <c r="A208" s="4" t="n"/>
      <c r="C208" s="5">
        <f>IF(B208="","",IFERROR(INDEX('Products'!$B$2:$B$500,MATCH(B208,'Products'!$A$2:$A$500,0)),"?"))</f>
        <v/>
      </c>
      <c r="F208" s="5">
        <f>IF(E208="","",IF(D208="Issue",-E208,E208))</f>
        <v/>
      </c>
    </row>
    <row r="209">
      <c r="A209" s="4" t="n"/>
      <c r="C209" s="5">
        <f>IF(B209="","",IFERROR(INDEX('Products'!$B$2:$B$500,MATCH(B209,'Products'!$A$2:$A$500,0)),"?"))</f>
        <v/>
      </c>
      <c r="F209" s="5">
        <f>IF(E209="","",IF(D209="Issue",-E209,E209))</f>
        <v/>
      </c>
    </row>
    <row r="210">
      <c r="A210" s="4" t="n"/>
      <c r="C210" s="5">
        <f>IF(B210="","",IFERROR(INDEX('Products'!$B$2:$B$500,MATCH(B210,'Products'!$A$2:$A$500,0)),"?"))</f>
        <v/>
      </c>
      <c r="F210" s="5">
        <f>IF(E210="","",IF(D210="Issue",-E210,E210))</f>
        <v/>
      </c>
    </row>
    <row r="211">
      <c r="A211" s="4" t="n"/>
      <c r="C211" s="5">
        <f>IF(B211="","",IFERROR(INDEX('Products'!$B$2:$B$500,MATCH(B211,'Products'!$A$2:$A$500,0)),"?"))</f>
        <v/>
      </c>
      <c r="F211" s="5">
        <f>IF(E211="","",IF(D211="Issue",-E211,E211))</f>
        <v/>
      </c>
    </row>
    <row r="212">
      <c r="A212" s="4" t="n"/>
      <c r="C212" s="5">
        <f>IF(B212="","",IFERROR(INDEX('Products'!$B$2:$B$500,MATCH(B212,'Products'!$A$2:$A$500,0)),"?"))</f>
        <v/>
      </c>
      <c r="F212" s="5">
        <f>IF(E212="","",IF(D212="Issue",-E212,E212))</f>
        <v/>
      </c>
    </row>
    <row r="213">
      <c r="A213" s="4" t="n"/>
      <c r="C213" s="5">
        <f>IF(B213="","",IFERROR(INDEX('Products'!$B$2:$B$500,MATCH(B213,'Products'!$A$2:$A$500,0)),"?"))</f>
        <v/>
      </c>
      <c r="F213" s="5">
        <f>IF(E213="","",IF(D213="Issue",-E213,E213))</f>
        <v/>
      </c>
    </row>
    <row r="214">
      <c r="A214" s="4" t="n"/>
      <c r="C214" s="5">
        <f>IF(B214="","",IFERROR(INDEX('Products'!$B$2:$B$500,MATCH(B214,'Products'!$A$2:$A$500,0)),"?"))</f>
        <v/>
      </c>
      <c r="F214" s="5">
        <f>IF(E214="","",IF(D214="Issue",-E214,E214))</f>
        <v/>
      </c>
    </row>
    <row r="215">
      <c r="A215" s="4" t="n"/>
      <c r="C215" s="5">
        <f>IF(B215="","",IFERROR(INDEX('Products'!$B$2:$B$500,MATCH(B215,'Products'!$A$2:$A$500,0)),"?"))</f>
        <v/>
      </c>
      <c r="F215" s="5">
        <f>IF(E215="","",IF(D215="Issue",-E215,E215))</f>
        <v/>
      </c>
    </row>
    <row r="216">
      <c r="A216" s="4" t="n"/>
      <c r="C216" s="5">
        <f>IF(B216="","",IFERROR(INDEX('Products'!$B$2:$B$500,MATCH(B216,'Products'!$A$2:$A$500,0)),"?"))</f>
        <v/>
      </c>
      <c r="F216" s="5">
        <f>IF(E216="","",IF(D216="Issue",-E216,E216))</f>
        <v/>
      </c>
    </row>
    <row r="217">
      <c r="A217" s="4" t="n"/>
      <c r="C217" s="5">
        <f>IF(B217="","",IFERROR(INDEX('Products'!$B$2:$B$500,MATCH(B217,'Products'!$A$2:$A$500,0)),"?"))</f>
        <v/>
      </c>
      <c r="F217" s="5">
        <f>IF(E217="","",IF(D217="Issue",-E217,E217))</f>
        <v/>
      </c>
    </row>
    <row r="218">
      <c r="A218" s="4" t="n"/>
      <c r="C218" s="5">
        <f>IF(B218="","",IFERROR(INDEX('Products'!$B$2:$B$500,MATCH(B218,'Products'!$A$2:$A$500,0)),"?"))</f>
        <v/>
      </c>
      <c r="F218" s="5">
        <f>IF(E218="","",IF(D218="Issue",-E218,E218))</f>
        <v/>
      </c>
    </row>
    <row r="219">
      <c r="A219" s="4" t="n"/>
      <c r="C219" s="5">
        <f>IF(B219="","",IFERROR(INDEX('Products'!$B$2:$B$500,MATCH(B219,'Products'!$A$2:$A$500,0)),"?"))</f>
        <v/>
      </c>
      <c r="F219" s="5">
        <f>IF(E219="","",IF(D219="Issue",-E219,E219))</f>
        <v/>
      </c>
    </row>
    <row r="220">
      <c r="A220" s="4" t="n"/>
      <c r="C220" s="5">
        <f>IF(B220="","",IFERROR(INDEX('Products'!$B$2:$B$500,MATCH(B220,'Products'!$A$2:$A$500,0)),"?"))</f>
        <v/>
      </c>
      <c r="F220" s="5">
        <f>IF(E220="","",IF(D220="Issue",-E220,E220))</f>
        <v/>
      </c>
    </row>
    <row r="221">
      <c r="A221" s="4" t="n"/>
      <c r="C221" s="5">
        <f>IF(B221="","",IFERROR(INDEX('Products'!$B$2:$B$500,MATCH(B221,'Products'!$A$2:$A$500,0)),"?"))</f>
        <v/>
      </c>
      <c r="F221" s="5">
        <f>IF(E221="","",IF(D221="Issue",-E221,E221))</f>
        <v/>
      </c>
    </row>
    <row r="222">
      <c r="A222" s="4" t="n"/>
      <c r="C222" s="5">
        <f>IF(B222="","",IFERROR(INDEX('Products'!$B$2:$B$500,MATCH(B222,'Products'!$A$2:$A$500,0)),"?"))</f>
        <v/>
      </c>
      <c r="F222" s="5">
        <f>IF(E222="","",IF(D222="Issue",-E222,E222))</f>
        <v/>
      </c>
    </row>
    <row r="223">
      <c r="A223" s="4" t="n"/>
      <c r="C223" s="5">
        <f>IF(B223="","",IFERROR(INDEX('Products'!$B$2:$B$500,MATCH(B223,'Products'!$A$2:$A$500,0)),"?"))</f>
        <v/>
      </c>
      <c r="F223" s="5">
        <f>IF(E223="","",IF(D223="Issue",-E223,E223))</f>
        <v/>
      </c>
    </row>
    <row r="224">
      <c r="A224" s="4" t="n"/>
      <c r="C224" s="5">
        <f>IF(B224="","",IFERROR(INDEX('Products'!$B$2:$B$500,MATCH(B224,'Products'!$A$2:$A$500,0)),"?"))</f>
        <v/>
      </c>
      <c r="F224" s="5">
        <f>IF(E224="","",IF(D224="Issue",-E224,E224))</f>
        <v/>
      </c>
    </row>
    <row r="225">
      <c r="A225" s="4" t="n"/>
      <c r="C225" s="5">
        <f>IF(B225="","",IFERROR(INDEX('Products'!$B$2:$B$500,MATCH(B225,'Products'!$A$2:$A$500,0)),"?"))</f>
        <v/>
      </c>
      <c r="F225" s="5">
        <f>IF(E225="","",IF(D225="Issue",-E225,E225))</f>
        <v/>
      </c>
    </row>
    <row r="226">
      <c r="A226" s="4" t="n"/>
      <c r="C226" s="5">
        <f>IF(B226="","",IFERROR(INDEX('Products'!$B$2:$B$500,MATCH(B226,'Products'!$A$2:$A$500,0)),"?"))</f>
        <v/>
      </c>
      <c r="F226" s="5">
        <f>IF(E226="","",IF(D226="Issue",-E226,E226))</f>
        <v/>
      </c>
    </row>
    <row r="227">
      <c r="A227" s="4" t="n"/>
      <c r="C227" s="5">
        <f>IF(B227="","",IFERROR(INDEX('Products'!$B$2:$B$500,MATCH(B227,'Products'!$A$2:$A$500,0)),"?"))</f>
        <v/>
      </c>
      <c r="F227" s="5">
        <f>IF(E227="","",IF(D227="Issue",-E227,E227))</f>
        <v/>
      </c>
    </row>
    <row r="228">
      <c r="A228" s="4" t="n"/>
      <c r="C228" s="5">
        <f>IF(B228="","",IFERROR(INDEX('Products'!$B$2:$B$500,MATCH(B228,'Products'!$A$2:$A$500,0)),"?"))</f>
        <v/>
      </c>
      <c r="F228" s="5">
        <f>IF(E228="","",IF(D228="Issue",-E228,E228))</f>
        <v/>
      </c>
    </row>
    <row r="229">
      <c r="A229" s="4" t="n"/>
      <c r="C229" s="5">
        <f>IF(B229="","",IFERROR(INDEX('Products'!$B$2:$B$500,MATCH(B229,'Products'!$A$2:$A$500,0)),"?"))</f>
        <v/>
      </c>
      <c r="F229" s="5">
        <f>IF(E229="","",IF(D229="Issue",-E229,E229))</f>
        <v/>
      </c>
    </row>
    <row r="230">
      <c r="A230" s="4" t="n"/>
      <c r="C230" s="5">
        <f>IF(B230="","",IFERROR(INDEX('Products'!$B$2:$B$500,MATCH(B230,'Products'!$A$2:$A$500,0)),"?"))</f>
        <v/>
      </c>
      <c r="F230" s="5">
        <f>IF(E230="","",IF(D230="Issue",-E230,E230))</f>
        <v/>
      </c>
    </row>
    <row r="231">
      <c r="A231" s="4" t="n"/>
      <c r="C231" s="5">
        <f>IF(B231="","",IFERROR(INDEX('Products'!$B$2:$B$500,MATCH(B231,'Products'!$A$2:$A$500,0)),"?"))</f>
        <v/>
      </c>
      <c r="F231" s="5">
        <f>IF(E231="","",IF(D231="Issue",-E231,E231))</f>
        <v/>
      </c>
    </row>
    <row r="232">
      <c r="A232" s="4" t="n"/>
      <c r="C232" s="5">
        <f>IF(B232="","",IFERROR(INDEX('Products'!$B$2:$B$500,MATCH(B232,'Products'!$A$2:$A$500,0)),"?"))</f>
        <v/>
      </c>
      <c r="F232" s="5">
        <f>IF(E232="","",IF(D232="Issue",-E232,E232))</f>
        <v/>
      </c>
    </row>
    <row r="233">
      <c r="A233" s="4" t="n"/>
      <c r="C233" s="5">
        <f>IF(B233="","",IFERROR(INDEX('Products'!$B$2:$B$500,MATCH(B233,'Products'!$A$2:$A$500,0)),"?"))</f>
        <v/>
      </c>
      <c r="F233" s="5">
        <f>IF(E233="","",IF(D233="Issue",-E233,E233))</f>
        <v/>
      </c>
    </row>
    <row r="234">
      <c r="A234" s="4" t="n"/>
      <c r="C234" s="5">
        <f>IF(B234="","",IFERROR(INDEX('Products'!$B$2:$B$500,MATCH(B234,'Products'!$A$2:$A$500,0)),"?"))</f>
        <v/>
      </c>
      <c r="F234" s="5">
        <f>IF(E234="","",IF(D234="Issue",-E234,E234))</f>
        <v/>
      </c>
    </row>
    <row r="235">
      <c r="A235" s="4" t="n"/>
      <c r="C235" s="5">
        <f>IF(B235="","",IFERROR(INDEX('Products'!$B$2:$B$500,MATCH(B235,'Products'!$A$2:$A$500,0)),"?"))</f>
        <v/>
      </c>
      <c r="F235" s="5">
        <f>IF(E235="","",IF(D235="Issue",-E235,E235))</f>
        <v/>
      </c>
    </row>
    <row r="236">
      <c r="A236" s="4" t="n"/>
      <c r="C236" s="5">
        <f>IF(B236="","",IFERROR(INDEX('Products'!$B$2:$B$500,MATCH(B236,'Products'!$A$2:$A$500,0)),"?"))</f>
        <v/>
      </c>
      <c r="F236" s="5">
        <f>IF(E236="","",IF(D236="Issue",-E236,E236))</f>
        <v/>
      </c>
    </row>
    <row r="237">
      <c r="A237" s="4" t="n"/>
      <c r="C237" s="5">
        <f>IF(B237="","",IFERROR(INDEX('Products'!$B$2:$B$500,MATCH(B237,'Products'!$A$2:$A$500,0)),"?"))</f>
        <v/>
      </c>
      <c r="F237" s="5">
        <f>IF(E237="","",IF(D237="Issue",-E237,E237))</f>
        <v/>
      </c>
    </row>
    <row r="238">
      <c r="A238" s="4" t="n"/>
      <c r="C238" s="5">
        <f>IF(B238="","",IFERROR(INDEX('Products'!$B$2:$B$500,MATCH(B238,'Products'!$A$2:$A$500,0)),"?"))</f>
        <v/>
      </c>
      <c r="F238" s="5">
        <f>IF(E238="","",IF(D238="Issue",-E238,E238))</f>
        <v/>
      </c>
    </row>
    <row r="239">
      <c r="A239" s="4" t="n"/>
      <c r="C239" s="5">
        <f>IF(B239="","",IFERROR(INDEX('Products'!$B$2:$B$500,MATCH(B239,'Products'!$A$2:$A$500,0)),"?"))</f>
        <v/>
      </c>
      <c r="F239" s="5">
        <f>IF(E239="","",IF(D239="Issue",-E239,E239))</f>
        <v/>
      </c>
    </row>
    <row r="240">
      <c r="A240" s="4" t="n"/>
      <c r="C240" s="5">
        <f>IF(B240="","",IFERROR(INDEX('Products'!$B$2:$B$500,MATCH(B240,'Products'!$A$2:$A$500,0)),"?"))</f>
        <v/>
      </c>
      <c r="F240" s="5">
        <f>IF(E240="","",IF(D240="Issue",-E240,E240))</f>
        <v/>
      </c>
    </row>
    <row r="241">
      <c r="A241" s="4" t="n"/>
      <c r="C241" s="5">
        <f>IF(B241="","",IFERROR(INDEX('Products'!$B$2:$B$500,MATCH(B241,'Products'!$A$2:$A$500,0)),"?"))</f>
        <v/>
      </c>
      <c r="F241" s="5">
        <f>IF(E241="","",IF(D241="Issue",-E241,E241))</f>
        <v/>
      </c>
    </row>
    <row r="242">
      <c r="A242" s="4" t="n"/>
      <c r="C242" s="5">
        <f>IF(B242="","",IFERROR(INDEX('Products'!$B$2:$B$500,MATCH(B242,'Products'!$A$2:$A$500,0)),"?"))</f>
        <v/>
      </c>
      <c r="F242" s="5">
        <f>IF(E242="","",IF(D242="Issue",-E242,E242))</f>
        <v/>
      </c>
    </row>
    <row r="243">
      <c r="A243" s="4" t="n"/>
      <c r="C243" s="5">
        <f>IF(B243="","",IFERROR(INDEX('Products'!$B$2:$B$500,MATCH(B243,'Products'!$A$2:$A$500,0)),"?"))</f>
        <v/>
      </c>
      <c r="F243" s="5">
        <f>IF(E243="","",IF(D243="Issue",-E243,E243))</f>
        <v/>
      </c>
    </row>
    <row r="244">
      <c r="A244" s="4" t="n"/>
      <c r="C244" s="5">
        <f>IF(B244="","",IFERROR(INDEX('Products'!$B$2:$B$500,MATCH(B244,'Products'!$A$2:$A$500,0)),"?"))</f>
        <v/>
      </c>
      <c r="F244" s="5">
        <f>IF(E244="","",IF(D244="Issue",-E244,E244))</f>
        <v/>
      </c>
    </row>
    <row r="245">
      <c r="A245" s="4" t="n"/>
      <c r="C245" s="5">
        <f>IF(B245="","",IFERROR(INDEX('Products'!$B$2:$B$500,MATCH(B245,'Products'!$A$2:$A$500,0)),"?"))</f>
        <v/>
      </c>
      <c r="F245" s="5">
        <f>IF(E245="","",IF(D245="Issue",-E245,E245))</f>
        <v/>
      </c>
    </row>
    <row r="246">
      <c r="A246" s="4" t="n"/>
      <c r="C246" s="5">
        <f>IF(B246="","",IFERROR(INDEX('Products'!$B$2:$B$500,MATCH(B246,'Products'!$A$2:$A$500,0)),"?"))</f>
        <v/>
      </c>
      <c r="F246" s="5">
        <f>IF(E246="","",IF(D246="Issue",-E246,E246))</f>
        <v/>
      </c>
    </row>
    <row r="247">
      <c r="A247" s="4" t="n"/>
      <c r="C247" s="5">
        <f>IF(B247="","",IFERROR(INDEX('Products'!$B$2:$B$500,MATCH(B247,'Products'!$A$2:$A$500,0)),"?"))</f>
        <v/>
      </c>
      <c r="F247" s="5">
        <f>IF(E247="","",IF(D247="Issue",-E247,E247))</f>
        <v/>
      </c>
    </row>
    <row r="248">
      <c r="A248" s="4" t="n"/>
      <c r="C248" s="5">
        <f>IF(B248="","",IFERROR(INDEX('Products'!$B$2:$B$500,MATCH(B248,'Products'!$A$2:$A$500,0)),"?"))</f>
        <v/>
      </c>
      <c r="F248" s="5">
        <f>IF(E248="","",IF(D248="Issue",-E248,E248))</f>
        <v/>
      </c>
    </row>
    <row r="249">
      <c r="A249" s="4" t="n"/>
      <c r="C249" s="5">
        <f>IF(B249="","",IFERROR(INDEX('Products'!$B$2:$B$500,MATCH(B249,'Products'!$A$2:$A$500,0)),"?"))</f>
        <v/>
      </c>
      <c r="F249" s="5">
        <f>IF(E249="","",IF(D249="Issue",-E249,E249))</f>
        <v/>
      </c>
    </row>
    <row r="250">
      <c r="A250" s="4" t="n"/>
      <c r="C250" s="5">
        <f>IF(B250="","",IFERROR(INDEX('Products'!$B$2:$B$500,MATCH(B250,'Products'!$A$2:$A$500,0)),"?"))</f>
        <v/>
      </c>
      <c r="F250" s="5">
        <f>IF(E250="","",IF(D250="Issue",-E250,E250))</f>
        <v/>
      </c>
    </row>
    <row r="251">
      <c r="A251" s="4" t="n"/>
      <c r="C251" s="5">
        <f>IF(B251="","",IFERROR(INDEX('Products'!$B$2:$B$500,MATCH(B251,'Products'!$A$2:$A$500,0)),"?"))</f>
        <v/>
      </c>
      <c r="F251" s="5">
        <f>IF(E251="","",IF(D251="Issue",-E251,E251))</f>
        <v/>
      </c>
    </row>
    <row r="252">
      <c r="A252" s="4" t="n"/>
      <c r="C252" s="5">
        <f>IF(B252="","",IFERROR(INDEX('Products'!$B$2:$B$500,MATCH(B252,'Products'!$A$2:$A$500,0)),"?"))</f>
        <v/>
      </c>
      <c r="F252" s="5">
        <f>IF(E252="","",IF(D252="Issue",-E252,E252))</f>
        <v/>
      </c>
    </row>
    <row r="253">
      <c r="A253" s="4" t="n"/>
      <c r="C253" s="5">
        <f>IF(B253="","",IFERROR(INDEX('Products'!$B$2:$B$500,MATCH(B253,'Products'!$A$2:$A$500,0)),"?"))</f>
        <v/>
      </c>
      <c r="F253" s="5">
        <f>IF(E253="","",IF(D253="Issue",-E253,E253))</f>
        <v/>
      </c>
    </row>
    <row r="254">
      <c r="A254" s="4" t="n"/>
      <c r="C254" s="5">
        <f>IF(B254="","",IFERROR(INDEX('Products'!$B$2:$B$500,MATCH(B254,'Products'!$A$2:$A$500,0)),"?"))</f>
        <v/>
      </c>
      <c r="F254" s="5">
        <f>IF(E254="","",IF(D254="Issue",-E254,E254))</f>
        <v/>
      </c>
    </row>
    <row r="255">
      <c r="A255" s="4" t="n"/>
      <c r="C255" s="5">
        <f>IF(B255="","",IFERROR(INDEX('Products'!$B$2:$B$500,MATCH(B255,'Products'!$A$2:$A$500,0)),"?"))</f>
        <v/>
      </c>
      <c r="F255" s="5">
        <f>IF(E255="","",IF(D255="Issue",-E255,E255))</f>
        <v/>
      </c>
    </row>
    <row r="256">
      <c r="A256" s="4" t="n"/>
      <c r="C256" s="5">
        <f>IF(B256="","",IFERROR(INDEX('Products'!$B$2:$B$500,MATCH(B256,'Products'!$A$2:$A$500,0)),"?"))</f>
        <v/>
      </c>
      <c r="F256" s="5">
        <f>IF(E256="","",IF(D256="Issue",-E256,E256))</f>
        <v/>
      </c>
    </row>
    <row r="257">
      <c r="A257" s="4" t="n"/>
      <c r="C257" s="5">
        <f>IF(B257="","",IFERROR(INDEX('Products'!$B$2:$B$500,MATCH(B257,'Products'!$A$2:$A$500,0)),"?"))</f>
        <v/>
      </c>
      <c r="F257" s="5">
        <f>IF(E257="","",IF(D257="Issue",-E257,E257))</f>
        <v/>
      </c>
    </row>
    <row r="258">
      <c r="A258" s="4" t="n"/>
      <c r="C258" s="5">
        <f>IF(B258="","",IFERROR(INDEX('Products'!$B$2:$B$500,MATCH(B258,'Products'!$A$2:$A$500,0)),"?"))</f>
        <v/>
      </c>
      <c r="F258" s="5">
        <f>IF(E258="","",IF(D258="Issue",-E258,E258))</f>
        <v/>
      </c>
    </row>
    <row r="259">
      <c r="A259" s="4" t="n"/>
      <c r="C259" s="5">
        <f>IF(B259="","",IFERROR(INDEX('Products'!$B$2:$B$500,MATCH(B259,'Products'!$A$2:$A$500,0)),"?"))</f>
        <v/>
      </c>
      <c r="F259" s="5">
        <f>IF(E259="","",IF(D259="Issue",-E259,E259))</f>
        <v/>
      </c>
    </row>
    <row r="260">
      <c r="A260" s="4" t="n"/>
      <c r="C260" s="5">
        <f>IF(B260="","",IFERROR(INDEX('Products'!$B$2:$B$500,MATCH(B260,'Products'!$A$2:$A$500,0)),"?"))</f>
        <v/>
      </c>
      <c r="F260" s="5">
        <f>IF(E260="","",IF(D260="Issue",-E260,E260))</f>
        <v/>
      </c>
    </row>
    <row r="261">
      <c r="A261" s="4" t="n"/>
      <c r="C261" s="5">
        <f>IF(B261="","",IFERROR(INDEX('Products'!$B$2:$B$500,MATCH(B261,'Products'!$A$2:$A$500,0)),"?"))</f>
        <v/>
      </c>
      <c r="F261" s="5">
        <f>IF(E261="","",IF(D261="Issue",-E261,E261))</f>
        <v/>
      </c>
    </row>
    <row r="262">
      <c r="A262" s="4" t="n"/>
      <c r="C262" s="5">
        <f>IF(B262="","",IFERROR(INDEX('Products'!$B$2:$B$500,MATCH(B262,'Products'!$A$2:$A$500,0)),"?"))</f>
        <v/>
      </c>
      <c r="F262" s="5">
        <f>IF(E262="","",IF(D262="Issue",-E262,E262))</f>
        <v/>
      </c>
    </row>
    <row r="263">
      <c r="A263" s="4" t="n"/>
      <c r="C263" s="5">
        <f>IF(B263="","",IFERROR(INDEX('Products'!$B$2:$B$500,MATCH(B263,'Products'!$A$2:$A$500,0)),"?"))</f>
        <v/>
      </c>
      <c r="F263" s="5">
        <f>IF(E263="","",IF(D263="Issue",-E263,E263))</f>
        <v/>
      </c>
    </row>
    <row r="264">
      <c r="A264" s="4" t="n"/>
      <c r="C264" s="5">
        <f>IF(B264="","",IFERROR(INDEX('Products'!$B$2:$B$500,MATCH(B264,'Products'!$A$2:$A$500,0)),"?"))</f>
        <v/>
      </c>
      <c r="F264" s="5">
        <f>IF(E264="","",IF(D264="Issue",-E264,E264))</f>
        <v/>
      </c>
    </row>
    <row r="265">
      <c r="A265" s="4" t="n"/>
      <c r="C265" s="5">
        <f>IF(B265="","",IFERROR(INDEX('Products'!$B$2:$B$500,MATCH(B265,'Products'!$A$2:$A$500,0)),"?"))</f>
        <v/>
      </c>
      <c r="F265" s="5">
        <f>IF(E265="","",IF(D265="Issue",-E265,E265))</f>
        <v/>
      </c>
    </row>
    <row r="266">
      <c r="A266" s="4" t="n"/>
      <c r="C266" s="5">
        <f>IF(B266="","",IFERROR(INDEX('Products'!$B$2:$B$500,MATCH(B266,'Products'!$A$2:$A$500,0)),"?"))</f>
        <v/>
      </c>
      <c r="F266" s="5">
        <f>IF(E266="","",IF(D266="Issue",-E266,E266))</f>
        <v/>
      </c>
    </row>
    <row r="267">
      <c r="A267" s="4" t="n"/>
      <c r="C267" s="5">
        <f>IF(B267="","",IFERROR(INDEX('Products'!$B$2:$B$500,MATCH(B267,'Products'!$A$2:$A$500,0)),"?"))</f>
        <v/>
      </c>
      <c r="F267" s="5">
        <f>IF(E267="","",IF(D267="Issue",-E267,E267))</f>
        <v/>
      </c>
    </row>
    <row r="268">
      <c r="A268" s="4" t="n"/>
      <c r="C268" s="5">
        <f>IF(B268="","",IFERROR(INDEX('Products'!$B$2:$B$500,MATCH(B268,'Products'!$A$2:$A$500,0)),"?"))</f>
        <v/>
      </c>
      <c r="F268" s="5">
        <f>IF(E268="","",IF(D268="Issue",-E268,E268))</f>
        <v/>
      </c>
    </row>
    <row r="269">
      <c r="A269" s="4" t="n"/>
      <c r="C269" s="5">
        <f>IF(B269="","",IFERROR(INDEX('Products'!$B$2:$B$500,MATCH(B269,'Products'!$A$2:$A$500,0)),"?"))</f>
        <v/>
      </c>
      <c r="F269" s="5">
        <f>IF(E269="","",IF(D269="Issue",-E269,E269))</f>
        <v/>
      </c>
    </row>
    <row r="270">
      <c r="A270" s="4" t="n"/>
      <c r="C270" s="5">
        <f>IF(B270="","",IFERROR(INDEX('Products'!$B$2:$B$500,MATCH(B270,'Products'!$A$2:$A$500,0)),"?"))</f>
        <v/>
      </c>
      <c r="F270" s="5">
        <f>IF(E270="","",IF(D270="Issue",-E270,E270))</f>
        <v/>
      </c>
    </row>
    <row r="271">
      <c r="A271" s="4" t="n"/>
      <c r="C271" s="5">
        <f>IF(B271="","",IFERROR(INDEX('Products'!$B$2:$B$500,MATCH(B271,'Products'!$A$2:$A$500,0)),"?"))</f>
        <v/>
      </c>
      <c r="F271" s="5">
        <f>IF(E271="","",IF(D271="Issue",-E271,E271))</f>
        <v/>
      </c>
    </row>
    <row r="272">
      <c r="A272" s="4" t="n"/>
      <c r="C272" s="5">
        <f>IF(B272="","",IFERROR(INDEX('Products'!$B$2:$B$500,MATCH(B272,'Products'!$A$2:$A$500,0)),"?"))</f>
        <v/>
      </c>
      <c r="F272" s="5">
        <f>IF(E272="","",IF(D272="Issue",-E272,E272))</f>
        <v/>
      </c>
    </row>
    <row r="273">
      <c r="A273" s="4" t="n"/>
      <c r="C273" s="5">
        <f>IF(B273="","",IFERROR(INDEX('Products'!$B$2:$B$500,MATCH(B273,'Products'!$A$2:$A$500,0)),"?"))</f>
        <v/>
      </c>
      <c r="F273" s="5">
        <f>IF(E273="","",IF(D273="Issue",-E273,E273))</f>
        <v/>
      </c>
    </row>
    <row r="274">
      <c r="A274" s="4" t="n"/>
      <c r="C274" s="5">
        <f>IF(B274="","",IFERROR(INDEX('Products'!$B$2:$B$500,MATCH(B274,'Products'!$A$2:$A$500,0)),"?"))</f>
        <v/>
      </c>
      <c r="F274" s="5">
        <f>IF(E274="","",IF(D274="Issue",-E274,E274))</f>
        <v/>
      </c>
    </row>
    <row r="275">
      <c r="A275" s="4" t="n"/>
      <c r="C275" s="5">
        <f>IF(B275="","",IFERROR(INDEX('Products'!$B$2:$B$500,MATCH(B275,'Products'!$A$2:$A$500,0)),"?"))</f>
        <v/>
      </c>
      <c r="F275" s="5">
        <f>IF(E275="","",IF(D275="Issue",-E275,E275))</f>
        <v/>
      </c>
    </row>
    <row r="276">
      <c r="A276" s="4" t="n"/>
      <c r="C276" s="5">
        <f>IF(B276="","",IFERROR(INDEX('Products'!$B$2:$B$500,MATCH(B276,'Products'!$A$2:$A$500,0)),"?"))</f>
        <v/>
      </c>
      <c r="F276" s="5">
        <f>IF(E276="","",IF(D276="Issue",-E276,E276))</f>
        <v/>
      </c>
    </row>
    <row r="277">
      <c r="A277" s="4" t="n"/>
      <c r="C277" s="5">
        <f>IF(B277="","",IFERROR(INDEX('Products'!$B$2:$B$500,MATCH(B277,'Products'!$A$2:$A$500,0)),"?"))</f>
        <v/>
      </c>
      <c r="F277" s="5">
        <f>IF(E277="","",IF(D277="Issue",-E277,E277))</f>
        <v/>
      </c>
    </row>
    <row r="278">
      <c r="A278" s="4" t="n"/>
      <c r="C278" s="5">
        <f>IF(B278="","",IFERROR(INDEX('Products'!$B$2:$B$500,MATCH(B278,'Products'!$A$2:$A$500,0)),"?"))</f>
        <v/>
      </c>
      <c r="F278" s="5">
        <f>IF(E278="","",IF(D278="Issue",-E278,E278))</f>
        <v/>
      </c>
    </row>
    <row r="279">
      <c r="A279" s="4" t="n"/>
      <c r="C279" s="5">
        <f>IF(B279="","",IFERROR(INDEX('Products'!$B$2:$B$500,MATCH(B279,'Products'!$A$2:$A$500,0)),"?"))</f>
        <v/>
      </c>
      <c r="F279" s="5">
        <f>IF(E279="","",IF(D279="Issue",-E279,E279))</f>
        <v/>
      </c>
    </row>
    <row r="280">
      <c r="A280" s="4" t="n"/>
      <c r="C280" s="5">
        <f>IF(B280="","",IFERROR(INDEX('Products'!$B$2:$B$500,MATCH(B280,'Products'!$A$2:$A$500,0)),"?"))</f>
        <v/>
      </c>
      <c r="F280" s="5">
        <f>IF(E280="","",IF(D280="Issue",-E280,E280))</f>
        <v/>
      </c>
    </row>
    <row r="281">
      <c r="A281" s="4" t="n"/>
      <c r="C281" s="5">
        <f>IF(B281="","",IFERROR(INDEX('Products'!$B$2:$B$500,MATCH(B281,'Products'!$A$2:$A$500,0)),"?"))</f>
        <v/>
      </c>
      <c r="F281" s="5">
        <f>IF(E281="","",IF(D281="Issue",-E281,E281))</f>
        <v/>
      </c>
    </row>
    <row r="282">
      <c r="A282" s="4" t="n"/>
      <c r="C282" s="5">
        <f>IF(B282="","",IFERROR(INDEX('Products'!$B$2:$B$500,MATCH(B282,'Products'!$A$2:$A$500,0)),"?"))</f>
        <v/>
      </c>
      <c r="F282" s="5">
        <f>IF(E282="","",IF(D282="Issue",-E282,E282))</f>
        <v/>
      </c>
    </row>
    <row r="283">
      <c r="A283" s="4" t="n"/>
      <c r="C283" s="5">
        <f>IF(B283="","",IFERROR(INDEX('Products'!$B$2:$B$500,MATCH(B283,'Products'!$A$2:$A$500,0)),"?"))</f>
        <v/>
      </c>
      <c r="F283" s="5">
        <f>IF(E283="","",IF(D283="Issue",-E283,E283))</f>
        <v/>
      </c>
    </row>
    <row r="284">
      <c r="A284" s="4" t="n"/>
      <c r="C284" s="5">
        <f>IF(B284="","",IFERROR(INDEX('Products'!$B$2:$B$500,MATCH(B284,'Products'!$A$2:$A$500,0)),"?"))</f>
        <v/>
      </c>
      <c r="F284" s="5">
        <f>IF(E284="","",IF(D284="Issue",-E284,E284))</f>
        <v/>
      </c>
    </row>
    <row r="285">
      <c r="A285" s="4" t="n"/>
      <c r="C285" s="5">
        <f>IF(B285="","",IFERROR(INDEX('Products'!$B$2:$B$500,MATCH(B285,'Products'!$A$2:$A$500,0)),"?"))</f>
        <v/>
      </c>
      <c r="F285" s="5">
        <f>IF(E285="","",IF(D285="Issue",-E285,E285))</f>
        <v/>
      </c>
    </row>
    <row r="286">
      <c r="A286" s="4" t="n"/>
      <c r="C286" s="5">
        <f>IF(B286="","",IFERROR(INDEX('Products'!$B$2:$B$500,MATCH(B286,'Products'!$A$2:$A$500,0)),"?"))</f>
        <v/>
      </c>
      <c r="F286" s="5">
        <f>IF(E286="","",IF(D286="Issue",-E286,E286))</f>
        <v/>
      </c>
    </row>
    <row r="287">
      <c r="A287" s="4" t="n"/>
      <c r="C287" s="5">
        <f>IF(B287="","",IFERROR(INDEX('Products'!$B$2:$B$500,MATCH(B287,'Products'!$A$2:$A$500,0)),"?"))</f>
        <v/>
      </c>
      <c r="F287" s="5">
        <f>IF(E287="","",IF(D287="Issue",-E287,E287))</f>
        <v/>
      </c>
    </row>
    <row r="288">
      <c r="A288" s="4" t="n"/>
      <c r="C288" s="5">
        <f>IF(B288="","",IFERROR(INDEX('Products'!$B$2:$B$500,MATCH(B288,'Products'!$A$2:$A$500,0)),"?"))</f>
        <v/>
      </c>
      <c r="F288" s="5">
        <f>IF(E288="","",IF(D288="Issue",-E288,E288))</f>
        <v/>
      </c>
    </row>
    <row r="289">
      <c r="A289" s="4" t="n"/>
      <c r="C289" s="5">
        <f>IF(B289="","",IFERROR(INDEX('Products'!$B$2:$B$500,MATCH(B289,'Products'!$A$2:$A$500,0)),"?"))</f>
        <v/>
      </c>
      <c r="F289" s="5">
        <f>IF(E289="","",IF(D289="Issue",-E289,E289))</f>
        <v/>
      </c>
    </row>
    <row r="290">
      <c r="A290" s="4" t="n"/>
      <c r="C290" s="5">
        <f>IF(B290="","",IFERROR(INDEX('Products'!$B$2:$B$500,MATCH(B290,'Products'!$A$2:$A$500,0)),"?"))</f>
        <v/>
      </c>
      <c r="F290" s="5">
        <f>IF(E290="","",IF(D290="Issue",-E290,E290))</f>
        <v/>
      </c>
    </row>
    <row r="291">
      <c r="A291" s="4" t="n"/>
      <c r="C291" s="5">
        <f>IF(B291="","",IFERROR(INDEX('Products'!$B$2:$B$500,MATCH(B291,'Products'!$A$2:$A$500,0)),"?"))</f>
        <v/>
      </c>
      <c r="F291" s="5">
        <f>IF(E291="","",IF(D291="Issue",-E291,E291))</f>
        <v/>
      </c>
    </row>
    <row r="292">
      <c r="A292" s="4" t="n"/>
      <c r="C292" s="5">
        <f>IF(B292="","",IFERROR(INDEX('Products'!$B$2:$B$500,MATCH(B292,'Products'!$A$2:$A$500,0)),"?"))</f>
        <v/>
      </c>
      <c r="F292" s="5">
        <f>IF(E292="","",IF(D292="Issue",-E292,E292))</f>
        <v/>
      </c>
    </row>
    <row r="293">
      <c r="A293" s="4" t="n"/>
      <c r="C293" s="5">
        <f>IF(B293="","",IFERROR(INDEX('Products'!$B$2:$B$500,MATCH(B293,'Products'!$A$2:$A$500,0)),"?"))</f>
        <v/>
      </c>
      <c r="F293" s="5">
        <f>IF(E293="","",IF(D293="Issue",-E293,E293))</f>
        <v/>
      </c>
    </row>
    <row r="294">
      <c r="A294" s="4" t="n"/>
      <c r="C294" s="5">
        <f>IF(B294="","",IFERROR(INDEX('Products'!$B$2:$B$500,MATCH(B294,'Products'!$A$2:$A$500,0)),"?"))</f>
        <v/>
      </c>
      <c r="F294" s="5">
        <f>IF(E294="","",IF(D294="Issue",-E294,E294))</f>
        <v/>
      </c>
    </row>
    <row r="295">
      <c r="A295" s="4" t="n"/>
      <c r="C295" s="5">
        <f>IF(B295="","",IFERROR(INDEX('Products'!$B$2:$B$500,MATCH(B295,'Products'!$A$2:$A$500,0)),"?"))</f>
        <v/>
      </c>
      <c r="F295" s="5">
        <f>IF(E295="","",IF(D295="Issue",-E295,E295))</f>
        <v/>
      </c>
    </row>
    <row r="296">
      <c r="A296" s="4" t="n"/>
      <c r="C296" s="5">
        <f>IF(B296="","",IFERROR(INDEX('Products'!$B$2:$B$500,MATCH(B296,'Products'!$A$2:$A$500,0)),"?"))</f>
        <v/>
      </c>
      <c r="F296" s="5">
        <f>IF(E296="","",IF(D296="Issue",-E296,E296))</f>
        <v/>
      </c>
    </row>
    <row r="297">
      <c r="A297" s="4" t="n"/>
      <c r="C297" s="5">
        <f>IF(B297="","",IFERROR(INDEX('Products'!$B$2:$B$500,MATCH(B297,'Products'!$A$2:$A$500,0)),"?"))</f>
        <v/>
      </c>
      <c r="F297" s="5">
        <f>IF(E297="","",IF(D297="Issue",-E297,E297))</f>
        <v/>
      </c>
    </row>
    <row r="298">
      <c r="A298" s="4" t="n"/>
      <c r="C298" s="5">
        <f>IF(B298="","",IFERROR(INDEX('Products'!$B$2:$B$500,MATCH(B298,'Products'!$A$2:$A$500,0)),"?"))</f>
        <v/>
      </c>
      <c r="F298" s="5">
        <f>IF(E298="","",IF(D298="Issue",-E298,E298))</f>
        <v/>
      </c>
    </row>
    <row r="299">
      <c r="A299" s="4" t="n"/>
      <c r="C299" s="5">
        <f>IF(B299="","",IFERROR(INDEX('Products'!$B$2:$B$500,MATCH(B299,'Products'!$A$2:$A$500,0)),"?"))</f>
        <v/>
      </c>
      <c r="F299" s="5">
        <f>IF(E299="","",IF(D299="Issue",-E299,E299))</f>
        <v/>
      </c>
    </row>
    <row r="300">
      <c r="A300" s="4" t="n"/>
      <c r="C300" s="5">
        <f>IF(B300="","",IFERROR(INDEX('Products'!$B$2:$B$500,MATCH(B300,'Products'!$A$2:$A$500,0)),"?"))</f>
        <v/>
      </c>
      <c r="F300" s="5">
        <f>IF(E300="","",IF(D300="Issue",-E300,E300))</f>
        <v/>
      </c>
    </row>
    <row r="301">
      <c r="A301" s="4" t="n"/>
      <c r="C301" s="5">
        <f>IF(B301="","",IFERROR(INDEX('Products'!$B$2:$B$500,MATCH(B301,'Products'!$A$2:$A$500,0)),"?"))</f>
        <v/>
      </c>
      <c r="F301" s="5">
        <f>IF(E301="","",IF(D301="Issue",-E301,E301))</f>
        <v/>
      </c>
    </row>
    <row r="302">
      <c r="A302" s="4" t="n"/>
      <c r="C302" s="5">
        <f>IF(B302="","",IFERROR(INDEX('Products'!$B$2:$B$500,MATCH(B302,'Products'!$A$2:$A$500,0)),"?"))</f>
        <v/>
      </c>
      <c r="F302" s="5">
        <f>IF(E302="","",IF(D302="Issue",-E302,E302))</f>
        <v/>
      </c>
    </row>
    <row r="303">
      <c r="A303" s="4" t="n"/>
      <c r="C303" s="5">
        <f>IF(B303="","",IFERROR(INDEX('Products'!$B$2:$B$500,MATCH(B303,'Products'!$A$2:$A$500,0)),"?"))</f>
        <v/>
      </c>
      <c r="F303" s="5">
        <f>IF(E303="","",IF(D303="Issue",-E303,E303))</f>
        <v/>
      </c>
    </row>
    <row r="304">
      <c r="A304" s="4" t="n"/>
      <c r="C304" s="5">
        <f>IF(B304="","",IFERROR(INDEX('Products'!$B$2:$B$500,MATCH(B304,'Products'!$A$2:$A$500,0)),"?"))</f>
        <v/>
      </c>
      <c r="F304" s="5">
        <f>IF(E304="","",IF(D304="Issue",-E304,E304))</f>
        <v/>
      </c>
    </row>
    <row r="305">
      <c r="A305" s="4" t="n"/>
      <c r="C305" s="5">
        <f>IF(B305="","",IFERROR(INDEX('Products'!$B$2:$B$500,MATCH(B305,'Products'!$A$2:$A$500,0)),"?"))</f>
        <v/>
      </c>
      <c r="F305" s="5">
        <f>IF(E305="","",IF(D305="Issue",-E305,E305))</f>
        <v/>
      </c>
    </row>
    <row r="306">
      <c r="A306" s="4" t="n"/>
      <c r="C306" s="5">
        <f>IF(B306="","",IFERROR(INDEX('Products'!$B$2:$B$500,MATCH(B306,'Products'!$A$2:$A$500,0)),"?"))</f>
        <v/>
      </c>
      <c r="F306" s="5">
        <f>IF(E306="","",IF(D306="Issue",-E306,E306))</f>
        <v/>
      </c>
    </row>
    <row r="307">
      <c r="A307" s="4" t="n"/>
      <c r="C307" s="5">
        <f>IF(B307="","",IFERROR(INDEX('Products'!$B$2:$B$500,MATCH(B307,'Products'!$A$2:$A$500,0)),"?"))</f>
        <v/>
      </c>
      <c r="F307" s="5">
        <f>IF(E307="","",IF(D307="Issue",-E307,E307))</f>
        <v/>
      </c>
    </row>
    <row r="308">
      <c r="A308" s="4" t="n"/>
      <c r="C308" s="5">
        <f>IF(B308="","",IFERROR(INDEX('Products'!$B$2:$B$500,MATCH(B308,'Products'!$A$2:$A$500,0)),"?"))</f>
        <v/>
      </c>
      <c r="F308" s="5">
        <f>IF(E308="","",IF(D308="Issue",-E308,E308))</f>
        <v/>
      </c>
    </row>
    <row r="309">
      <c r="A309" s="4" t="n"/>
      <c r="C309" s="5">
        <f>IF(B309="","",IFERROR(INDEX('Products'!$B$2:$B$500,MATCH(B309,'Products'!$A$2:$A$500,0)),"?"))</f>
        <v/>
      </c>
      <c r="F309" s="5">
        <f>IF(E309="","",IF(D309="Issue",-E309,E309))</f>
        <v/>
      </c>
    </row>
    <row r="310">
      <c r="A310" s="4" t="n"/>
      <c r="C310" s="5">
        <f>IF(B310="","",IFERROR(INDEX('Products'!$B$2:$B$500,MATCH(B310,'Products'!$A$2:$A$500,0)),"?"))</f>
        <v/>
      </c>
      <c r="F310" s="5">
        <f>IF(E310="","",IF(D310="Issue",-E310,E310))</f>
        <v/>
      </c>
    </row>
    <row r="311">
      <c r="A311" s="4" t="n"/>
      <c r="C311" s="5">
        <f>IF(B311="","",IFERROR(INDEX('Products'!$B$2:$B$500,MATCH(B311,'Products'!$A$2:$A$500,0)),"?"))</f>
        <v/>
      </c>
      <c r="F311" s="5">
        <f>IF(E311="","",IF(D311="Issue",-E311,E311))</f>
        <v/>
      </c>
    </row>
    <row r="312">
      <c r="A312" s="4" t="n"/>
      <c r="C312" s="5">
        <f>IF(B312="","",IFERROR(INDEX('Products'!$B$2:$B$500,MATCH(B312,'Products'!$A$2:$A$500,0)),"?"))</f>
        <v/>
      </c>
      <c r="F312" s="5">
        <f>IF(E312="","",IF(D312="Issue",-E312,E312))</f>
        <v/>
      </c>
    </row>
    <row r="313">
      <c r="A313" s="4" t="n"/>
      <c r="C313" s="5">
        <f>IF(B313="","",IFERROR(INDEX('Products'!$B$2:$B$500,MATCH(B313,'Products'!$A$2:$A$500,0)),"?"))</f>
        <v/>
      </c>
      <c r="F313" s="5">
        <f>IF(E313="","",IF(D313="Issue",-E313,E313))</f>
        <v/>
      </c>
    </row>
    <row r="314">
      <c r="A314" s="4" t="n"/>
      <c r="C314" s="5">
        <f>IF(B314="","",IFERROR(INDEX('Products'!$B$2:$B$500,MATCH(B314,'Products'!$A$2:$A$500,0)),"?"))</f>
        <v/>
      </c>
      <c r="F314" s="5">
        <f>IF(E314="","",IF(D314="Issue",-E314,E314))</f>
        <v/>
      </c>
    </row>
    <row r="315">
      <c r="A315" s="4" t="n"/>
      <c r="C315" s="5">
        <f>IF(B315="","",IFERROR(INDEX('Products'!$B$2:$B$500,MATCH(B315,'Products'!$A$2:$A$500,0)),"?"))</f>
        <v/>
      </c>
      <c r="F315" s="5">
        <f>IF(E315="","",IF(D315="Issue",-E315,E315))</f>
        <v/>
      </c>
    </row>
    <row r="316">
      <c r="A316" s="4" t="n"/>
      <c r="C316" s="5">
        <f>IF(B316="","",IFERROR(INDEX('Products'!$B$2:$B$500,MATCH(B316,'Products'!$A$2:$A$500,0)),"?"))</f>
        <v/>
      </c>
      <c r="F316" s="5">
        <f>IF(E316="","",IF(D316="Issue",-E316,E316))</f>
        <v/>
      </c>
    </row>
    <row r="317">
      <c r="A317" s="4" t="n"/>
      <c r="C317" s="5">
        <f>IF(B317="","",IFERROR(INDEX('Products'!$B$2:$B$500,MATCH(B317,'Products'!$A$2:$A$500,0)),"?"))</f>
        <v/>
      </c>
      <c r="F317" s="5">
        <f>IF(E317="","",IF(D317="Issue",-E317,E317))</f>
        <v/>
      </c>
    </row>
    <row r="318">
      <c r="A318" s="4" t="n"/>
      <c r="C318" s="5">
        <f>IF(B318="","",IFERROR(INDEX('Products'!$B$2:$B$500,MATCH(B318,'Products'!$A$2:$A$500,0)),"?"))</f>
        <v/>
      </c>
      <c r="F318" s="5">
        <f>IF(E318="","",IF(D318="Issue",-E318,E318))</f>
        <v/>
      </c>
    </row>
    <row r="319">
      <c r="A319" s="4" t="n"/>
      <c r="C319" s="5">
        <f>IF(B319="","",IFERROR(INDEX('Products'!$B$2:$B$500,MATCH(B319,'Products'!$A$2:$A$500,0)),"?"))</f>
        <v/>
      </c>
      <c r="F319" s="5">
        <f>IF(E319="","",IF(D319="Issue",-E319,E319))</f>
        <v/>
      </c>
    </row>
    <row r="320">
      <c r="A320" s="4" t="n"/>
      <c r="C320" s="5">
        <f>IF(B320="","",IFERROR(INDEX('Products'!$B$2:$B$500,MATCH(B320,'Products'!$A$2:$A$500,0)),"?"))</f>
        <v/>
      </c>
      <c r="F320" s="5">
        <f>IF(E320="","",IF(D320="Issue",-E320,E320))</f>
        <v/>
      </c>
    </row>
    <row r="321">
      <c r="A321" s="4" t="n"/>
      <c r="C321" s="5">
        <f>IF(B321="","",IFERROR(INDEX('Products'!$B$2:$B$500,MATCH(B321,'Products'!$A$2:$A$500,0)),"?"))</f>
        <v/>
      </c>
      <c r="F321" s="5">
        <f>IF(E321="","",IF(D321="Issue",-E321,E321))</f>
        <v/>
      </c>
    </row>
    <row r="322">
      <c r="A322" s="4" t="n"/>
      <c r="C322" s="5">
        <f>IF(B322="","",IFERROR(INDEX('Products'!$B$2:$B$500,MATCH(B322,'Products'!$A$2:$A$500,0)),"?"))</f>
        <v/>
      </c>
      <c r="F322" s="5">
        <f>IF(E322="","",IF(D322="Issue",-E322,E322))</f>
        <v/>
      </c>
    </row>
    <row r="323">
      <c r="A323" s="4" t="n"/>
      <c r="C323" s="5">
        <f>IF(B323="","",IFERROR(INDEX('Products'!$B$2:$B$500,MATCH(B323,'Products'!$A$2:$A$500,0)),"?"))</f>
        <v/>
      </c>
      <c r="F323" s="5">
        <f>IF(E323="","",IF(D323="Issue",-E323,E323))</f>
        <v/>
      </c>
    </row>
    <row r="324">
      <c r="A324" s="4" t="n"/>
      <c r="C324" s="5">
        <f>IF(B324="","",IFERROR(INDEX('Products'!$B$2:$B$500,MATCH(B324,'Products'!$A$2:$A$500,0)),"?"))</f>
        <v/>
      </c>
      <c r="F324" s="5">
        <f>IF(E324="","",IF(D324="Issue",-E324,E324))</f>
        <v/>
      </c>
    </row>
    <row r="325">
      <c r="A325" s="4" t="n"/>
      <c r="C325" s="5">
        <f>IF(B325="","",IFERROR(INDEX('Products'!$B$2:$B$500,MATCH(B325,'Products'!$A$2:$A$500,0)),"?"))</f>
        <v/>
      </c>
      <c r="F325" s="5">
        <f>IF(E325="","",IF(D325="Issue",-E325,E325))</f>
        <v/>
      </c>
    </row>
    <row r="326">
      <c r="A326" s="4" t="n"/>
      <c r="C326" s="5">
        <f>IF(B326="","",IFERROR(INDEX('Products'!$B$2:$B$500,MATCH(B326,'Products'!$A$2:$A$500,0)),"?"))</f>
        <v/>
      </c>
      <c r="F326" s="5">
        <f>IF(E326="","",IF(D326="Issue",-E326,E326))</f>
        <v/>
      </c>
    </row>
    <row r="327">
      <c r="A327" s="4" t="n"/>
      <c r="C327" s="5">
        <f>IF(B327="","",IFERROR(INDEX('Products'!$B$2:$B$500,MATCH(B327,'Products'!$A$2:$A$500,0)),"?"))</f>
        <v/>
      </c>
      <c r="F327" s="5">
        <f>IF(E327="","",IF(D327="Issue",-E327,E327))</f>
        <v/>
      </c>
    </row>
    <row r="328">
      <c r="A328" s="4" t="n"/>
      <c r="C328" s="5">
        <f>IF(B328="","",IFERROR(INDEX('Products'!$B$2:$B$500,MATCH(B328,'Products'!$A$2:$A$500,0)),"?"))</f>
        <v/>
      </c>
      <c r="F328" s="5">
        <f>IF(E328="","",IF(D328="Issue",-E328,E328))</f>
        <v/>
      </c>
    </row>
    <row r="329">
      <c r="A329" s="4" t="n"/>
      <c r="C329" s="5">
        <f>IF(B329="","",IFERROR(INDEX('Products'!$B$2:$B$500,MATCH(B329,'Products'!$A$2:$A$500,0)),"?"))</f>
        <v/>
      </c>
      <c r="F329" s="5">
        <f>IF(E329="","",IF(D329="Issue",-E329,E329))</f>
        <v/>
      </c>
    </row>
    <row r="330">
      <c r="A330" s="4" t="n"/>
      <c r="C330" s="5">
        <f>IF(B330="","",IFERROR(INDEX('Products'!$B$2:$B$500,MATCH(B330,'Products'!$A$2:$A$500,0)),"?"))</f>
        <v/>
      </c>
      <c r="F330" s="5">
        <f>IF(E330="","",IF(D330="Issue",-E330,E330))</f>
        <v/>
      </c>
    </row>
    <row r="331">
      <c r="A331" s="4" t="n"/>
      <c r="C331" s="5">
        <f>IF(B331="","",IFERROR(INDEX('Products'!$B$2:$B$500,MATCH(B331,'Products'!$A$2:$A$500,0)),"?"))</f>
        <v/>
      </c>
      <c r="F331" s="5">
        <f>IF(E331="","",IF(D331="Issue",-E331,E331))</f>
        <v/>
      </c>
    </row>
    <row r="332">
      <c r="A332" s="4" t="n"/>
      <c r="C332" s="5">
        <f>IF(B332="","",IFERROR(INDEX('Products'!$B$2:$B$500,MATCH(B332,'Products'!$A$2:$A$500,0)),"?"))</f>
        <v/>
      </c>
      <c r="F332" s="5">
        <f>IF(E332="","",IF(D332="Issue",-E332,E332))</f>
        <v/>
      </c>
    </row>
    <row r="333">
      <c r="A333" s="4" t="n"/>
      <c r="C333" s="5">
        <f>IF(B333="","",IFERROR(INDEX('Products'!$B$2:$B$500,MATCH(B333,'Products'!$A$2:$A$500,0)),"?"))</f>
        <v/>
      </c>
      <c r="F333" s="5">
        <f>IF(E333="","",IF(D333="Issue",-E333,E333))</f>
        <v/>
      </c>
    </row>
    <row r="334">
      <c r="A334" s="4" t="n"/>
      <c r="C334" s="5">
        <f>IF(B334="","",IFERROR(INDEX('Products'!$B$2:$B$500,MATCH(B334,'Products'!$A$2:$A$500,0)),"?"))</f>
        <v/>
      </c>
      <c r="F334" s="5">
        <f>IF(E334="","",IF(D334="Issue",-E334,E334))</f>
        <v/>
      </c>
    </row>
    <row r="335">
      <c r="A335" s="4" t="n"/>
      <c r="C335" s="5">
        <f>IF(B335="","",IFERROR(INDEX('Products'!$B$2:$B$500,MATCH(B335,'Products'!$A$2:$A$500,0)),"?"))</f>
        <v/>
      </c>
      <c r="F335" s="5">
        <f>IF(E335="","",IF(D335="Issue",-E335,E335))</f>
        <v/>
      </c>
    </row>
    <row r="336">
      <c r="A336" s="4" t="n"/>
      <c r="C336" s="5">
        <f>IF(B336="","",IFERROR(INDEX('Products'!$B$2:$B$500,MATCH(B336,'Products'!$A$2:$A$500,0)),"?"))</f>
        <v/>
      </c>
      <c r="F336" s="5">
        <f>IF(E336="","",IF(D336="Issue",-E336,E336))</f>
        <v/>
      </c>
    </row>
    <row r="337">
      <c r="A337" s="4" t="n"/>
      <c r="C337" s="5">
        <f>IF(B337="","",IFERROR(INDEX('Products'!$B$2:$B$500,MATCH(B337,'Products'!$A$2:$A$500,0)),"?"))</f>
        <v/>
      </c>
      <c r="F337" s="5">
        <f>IF(E337="","",IF(D337="Issue",-E337,E337))</f>
        <v/>
      </c>
    </row>
    <row r="338">
      <c r="A338" s="4" t="n"/>
      <c r="C338" s="5">
        <f>IF(B338="","",IFERROR(INDEX('Products'!$B$2:$B$500,MATCH(B338,'Products'!$A$2:$A$500,0)),"?"))</f>
        <v/>
      </c>
      <c r="F338" s="5">
        <f>IF(E338="","",IF(D338="Issue",-E338,E338))</f>
        <v/>
      </c>
    </row>
    <row r="339">
      <c r="A339" s="4" t="n"/>
      <c r="C339" s="5">
        <f>IF(B339="","",IFERROR(INDEX('Products'!$B$2:$B$500,MATCH(B339,'Products'!$A$2:$A$500,0)),"?"))</f>
        <v/>
      </c>
      <c r="F339" s="5">
        <f>IF(E339="","",IF(D339="Issue",-E339,E339))</f>
        <v/>
      </c>
    </row>
    <row r="340">
      <c r="A340" s="4" t="n"/>
      <c r="C340" s="5">
        <f>IF(B340="","",IFERROR(INDEX('Products'!$B$2:$B$500,MATCH(B340,'Products'!$A$2:$A$500,0)),"?"))</f>
        <v/>
      </c>
      <c r="F340" s="5">
        <f>IF(E340="","",IF(D340="Issue",-E340,E340))</f>
        <v/>
      </c>
    </row>
    <row r="341">
      <c r="A341" s="4" t="n"/>
      <c r="C341" s="5">
        <f>IF(B341="","",IFERROR(INDEX('Products'!$B$2:$B$500,MATCH(B341,'Products'!$A$2:$A$500,0)),"?"))</f>
        <v/>
      </c>
      <c r="F341" s="5">
        <f>IF(E341="","",IF(D341="Issue",-E341,E341))</f>
        <v/>
      </c>
    </row>
    <row r="342">
      <c r="A342" s="4" t="n"/>
      <c r="C342" s="5">
        <f>IF(B342="","",IFERROR(INDEX('Products'!$B$2:$B$500,MATCH(B342,'Products'!$A$2:$A$500,0)),"?"))</f>
        <v/>
      </c>
      <c r="F342" s="5">
        <f>IF(E342="","",IF(D342="Issue",-E342,E342))</f>
        <v/>
      </c>
    </row>
    <row r="343">
      <c r="A343" s="4" t="n"/>
      <c r="C343" s="5">
        <f>IF(B343="","",IFERROR(INDEX('Products'!$B$2:$B$500,MATCH(B343,'Products'!$A$2:$A$500,0)),"?"))</f>
        <v/>
      </c>
      <c r="F343" s="5">
        <f>IF(E343="","",IF(D343="Issue",-E343,E343))</f>
        <v/>
      </c>
    </row>
    <row r="344">
      <c r="A344" s="4" t="n"/>
      <c r="C344" s="5">
        <f>IF(B344="","",IFERROR(INDEX('Products'!$B$2:$B$500,MATCH(B344,'Products'!$A$2:$A$500,0)),"?"))</f>
        <v/>
      </c>
      <c r="F344" s="5">
        <f>IF(E344="","",IF(D344="Issue",-E344,E344))</f>
        <v/>
      </c>
    </row>
    <row r="345">
      <c r="A345" s="4" t="n"/>
      <c r="C345" s="5">
        <f>IF(B345="","",IFERROR(INDEX('Products'!$B$2:$B$500,MATCH(B345,'Products'!$A$2:$A$500,0)),"?"))</f>
        <v/>
      </c>
      <c r="F345" s="5">
        <f>IF(E345="","",IF(D345="Issue",-E345,E345))</f>
        <v/>
      </c>
    </row>
    <row r="346">
      <c r="A346" s="4" t="n"/>
      <c r="C346" s="5">
        <f>IF(B346="","",IFERROR(INDEX('Products'!$B$2:$B$500,MATCH(B346,'Products'!$A$2:$A$500,0)),"?"))</f>
        <v/>
      </c>
      <c r="F346" s="5">
        <f>IF(E346="","",IF(D346="Issue",-E346,E346))</f>
        <v/>
      </c>
    </row>
    <row r="347">
      <c r="A347" s="4" t="n"/>
      <c r="C347" s="5">
        <f>IF(B347="","",IFERROR(INDEX('Products'!$B$2:$B$500,MATCH(B347,'Products'!$A$2:$A$500,0)),"?"))</f>
        <v/>
      </c>
      <c r="F347" s="5">
        <f>IF(E347="","",IF(D347="Issue",-E347,E347))</f>
        <v/>
      </c>
    </row>
    <row r="348">
      <c r="A348" s="4" t="n"/>
      <c r="C348" s="5">
        <f>IF(B348="","",IFERROR(INDEX('Products'!$B$2:$B$500,MATCH(B348,'Products'!$A$2:$A$500,0)),"?"))</f>
        <v/>
      </c>
      <c r="F348" s="5">
        <f>IF(E348="","",IF(D348="Issue",-E348,E348))</f>
        <v/>
      </c>
    </row>
    <row r="349">
      <c r="A349" s="4" t="n"/>
      <c r="C349" s="5">
        <f>IF(B349="","",IFERROR(INDEX('Products'!$B$2:$B$500,MATCH(B349,'Products'!$A$2:$A$500,0)),"?"))</f>
        <v/>
      </c>
      <c r="F349" s="5">
        <f>IF(E349="","",IF(D349="Issue",-E349,E349))</f>
        <v/>
      </c>
    </row>
    <row r="350">
      <c r="A350" s="4" t="n"/>
      <c r="C350" s="5">
        <f>IF(B350="","",IFERROR(INDEX('Products'!$B$2:$B$500,MATCH(B350,'Products'!$A$2:$A$500,0)),"?"))</f>
        <v/>
      </c>
      <c r="F350" s="5">
        <f>IF(E350="","",IF(D350="Issue",-E350,E350))</f>
        <v/>
      </c>
    </row>
    <row r="351">
      <c r="A351" s="4" t="n"/>
      <c r="C351" s="5">
        <f>IF(B351="","",IFERROR(INDEX('Products'!$B$2:$B$500,MATCH(B351,'Products'!$A$2:$A$500,0)),"?"))</f>
        <v/>
      </c>
      <c r="F351" s="5">
        <f>IF(E351="","",IF(D351="Issue",-E351,E351))</f>
        <v/>
      </c>
    </row>
    <row r="352">
      <c r="A352" s="4" t="n"/>
      <c r="C352" s="5">
        <f>IF(B352="","",IFERROR(INDEX('Products'!$B$2:$B$500,MATCH(B352,'Products'!$A$2:$A$500,0)),"?"))</f>
        <v/>
      </c>
      <c r="F352" s="5">
        <f>IF(E352="","",IF(D352="Issue",-E352,E352))</f>
        <v/>
      </c>
    </row>
    <row r="353">
      <c r="A353" s="4" t="n"/>
      <c r="C353" s="5">
        <f>IF(B353="","",IFERROR(INDEX('Products'!$B$2:$B$500,MATCH(B353,'Products'!$A$2:$A$500,0)),"?"))</f>
        <v/>
      </c>
      <c r="F353" s="5">
        <f>IF(E353="","",IF(D353="Issue",-E353,E353))</f>
        <v/>
      </c>
    </row>
    <row r="354">
      <c r="A354" s="4" t="n"/>
      <c r="C354" s="5">
        <f>IF(B354="","",IFERROR(INDEX('Products'!$B$2:$B$500,MATCH(B354,'Products'!$A$2:$A$500,0)),"?"))</f>
        <v/>
      </c>
      <c r="F354" s="5">
        <f>IF(E354="","",IF(D354="Issue",-E354,E354))</f>
        <v/>
      </c>
    </row>
    <row r="355">
      <c r="A355" s="4" t="n"/>
      <c r="C355" s="5">
        <f>IF(B355="","",IFERROR(INDEX('Products'!$B$2:$B$500,MATCH(B355,'Products'!$A$2:$A$500,0)),"?"))</f>
        <v/>
      </c>
      <c r="F355" s="5">
        <f>IF(E355="","",IF(D355="Issue",-E355,E355))</f>
        <v/>
      </c>
    </row>
    <row r="356">
      <c r="A356" s="4" t="n"/>
      <c r="C356" s="5">
        <f>IF(B356="","",IFERROR(INDEX('Products'!$B$2:$B$500,MATCH(B356,'Products'!$A$2:$A$500,0)),"?"))</f>
        <v/>
      </c>
      <c r="F356" s="5">
        <f>IF(E356="","",IF(D356="Issue",-E356,E356))</f>
        <v/>
      </c>
    </row>
    <row r="357">
      <c r="A357" s="4" t="n"/>
      <c r="C357" s="5">
        <f>IF(B357="","",IFERROR(INDEX('Products'!$B$2:$B$500,MATCH(B357,'Products'!$A$2:$A$500,0)),"?"))</f>
        <v/>
      </c>
      <c r="F357" s="5">
        <f>IF(E357="","",IF(D357="Issue",-E357,E357))</f>
        <v/>
      </c>
    </row>
    <row r="358">
      <c r="A358" s="4" t="n"/>
      <c r="C358" s="5">
        <f>IF(B358="","",IFERROR(INDEX('Products'!$B$2:$B$500,MATCH(B358,'Products'!$A$2:$A$500,0)),"?"))</f>
        <v/>
      </c>
      <c r="F358" s="5">
        <f>IF(E358="","",IF(D358="Issue",-E358,E358))</f>
        <v/>
      </c>
    </row>
    <row r="359">
      <c r="A359" s="4" t="n"/>
      <c r="C359" s="5">
        <f>IF(B359="","",IFERROR(INDEX('Products'!$B$2:$B$500,MATCH(B359,'Products'!$A$2:$A$500,0)),"?"))</f>
        <v/>
      </c>
      <c r="F359" s="5">
        <f>IF(E359="","",IF(D359="Issue",-E359,E359))</f>
        <v/>
      </c>
    </row>
    <row r="360">
      <c r="A360" s="4" t="n"/>
      <c r="C360" s="5">
        <f>IF(B360="","",IFERROR(INDEX('Products'!$B$2:$B$500,MATCH(B360,'Products'!$A$2:$A$500,0)),"?"))</f>
        <v/>
      </c>
      <c r="F360" s="5">
        <f>IF(E360="","",IF(D360="Issue",-E360,E360))</f>
        <v/>
      </c>
    </row>
    <row r="361">
      <c r="A361" s="4" t="n"/>
      <c r="C361" s="5">
        <f>IF(B361="","",IFERROR(INDEX('Products'!$B$2:$B$500,MATCH(B361,'Products'!$A$2:$A$500,0)),"?"))</f>
        <v/>
      </c>
      <c r="F361" s="5">
        <f>IF(E361="","",IF(D361="Issue",-E361,E361))</f>
        <v/>
      </c>
    </row>
    <row r="362">
      <c r="A362" s="4" t="n"/>
      <c r="C362" s="5">
        <f>IF(B362="","",IFERROR(INDEX('Products'!$B$2:$B$500,MATCH(B362,'Products'!$A$2:$A$500,0)),"?"))</f>
        <v/>
      </c>
      <c r="F362" s="5">
        <f>IF(E362="","",IF(D362="Issue",-E362,E362))</f>
        <v/>
      </c>
    </row>
    <row r="363">
      <c r="A363" s="4" t="n"/>
      <c r="C363" s="5">
        <f>IF(B363="","",IFERROR(INDEX('Products'!$B$2:$B$500,MATCH(B363,'Products'!$A$2:$A$500,0)),"?"))</f>
        <v/>
      </c>
      <c r="F363" s="5">
        <f>IF(E363="","",IF(D363="Issue",-E363,E363))</f>
        <v/>
      </c>
    </row>
    <row r="364">
      <c r="A364" s="4" t="n"/>
      <c r="C364" s="5">
        <f>IF(B364="","",IFERROR(INDEX('Products'!$B$2:$B$500,MATCH(B364,'Products'!$A$2:$A$500,0)),"?"))</f>
        <v/>
      </c>
      <c r="F364" s="5">
        <f>IF(E364="","",IF(D364="Issue",-E364,E364))</f>
        <v/>
      </c>
    </row>
    <row r="365">
      <c r="A365" s="4" t="n"/>
      <c r="C365" s="5">
        <f>IF(B365="","",IFERROR(INDEX('Products'!$B$2:$B$500,MATCH(B365,'Products'!$A$2:$A$500,0)),"?"))</f>
        <v/>
      </c>
      <c r="F365" s="5">
        <f>IF(E365="","",IF(D365="Issue",-E365,E365))</f>
        <v/>
      </c>
    </row>
    <row r="366">
      <c r="A366" s="4" t="n"/>
      <c r="C366" s="5">
        <f>IF(B366="","",IFERROR(INDEX('Products'!$B$2:$B$500,MATCH(B366,'Products'!$A$2:$A$500,0)),"?"))</f>
        <v/>
      </c>
      <c r="F366" s="5">
        <f>IF(E366="","",IF(D366="Issue",-E366,E366))</f>
        <v/>
      </c>
    </row>
    <row r="367">
      <c r="A367" s="4" t="n"/>
      <c r="C367" s="5">
        <f>IF(B367="","",IFERROR(INDEX('Products'!$B$2:$B$500,MATCH(B367,'Products'!$A$2:$A$500,0)),"?"))</f>
        <v/>
      </c>
      <c r="F367" s="5">
        <f>IF(E367="","",IF(D367="Issue",-E367,E367))</f>
        <v/>
      </c>
    </row>
    <row r="368">
      <c r="A368" s="4" t="n"/>
      <c r="C368" s="5">
        <f>IF(B368="","",IFERROR(INDEX('Products'!$B$2:$B$500,MATCH(B368,'Products'!$A$2:$A$500,0)),"?"))</f>
        <v/>
      </c>
      <c r="F368" s="5">
        <f>IF(E368="","",IF(D368="Issue",-E368,E368))</f>
        <v/>
      </c>
    </row>
    <row r="369">
      <c r="A369" s="4" t="n"/>
      <c r="C369" s="5">
        <f>IF(B369="","",IFERROR(INDEX('Products'!$B$2:$B$500,MATCH(B369,'Products'!$A$2:$A$500,0)),"?"))</f>
        <v/>
      </c>
      <c r="F369" s="5">
        <f>IF(E369="","",IF(D369="Issue",-E369,E369))</f>
        <v/>
      </c>
    </row>
    <row r="370">
      <c r="A370" s="4" t="n"/>
      <c r="C370" s="5">
        <f>IF(B370="","",IFERROR(INDEX('Products'!$B$2:$B$500,MATCH(B370,'Products'!$A$2:$A$500,0)),"?"))</f>
        <v/>
      </c>
      <c r="F370" s="5">
        <f>IF(E370="","",IF(D370="Issue",-E370,E370))</f>
        <v/>
      </c>
    </row>
    <row r="371">
      <c r="A371" s="4" t="n"/>
      <c r="C371" s="5">
        <f>IF(B371="","",IFERROR(INDEX('Products'!$B$2:$B$500,MATCH(B371,'Products'!$A$2:$A$500,0)),"?"))</f>
        <v/>
      </c>
      <c r="F371" s="5">
        <f>IF(E371="","",IF(D371="Issue",-E371,E371))</f>
        <v/>
      </c>
    </row>
    <row r="372">
      <c r="A372" s="4" t="n"/>
      <c r="C372" s="5">
        <f>IF(B372="","",IFERROR(INDEX('Products'!$B$2:$B$500,MATCH(B372,'Products'!$A$2:$A$500,0)),"?"))</f>
        <v/>
      </c>
      <c r="F372" s="5">
        <f>IF(E372="","",IF(D372="Issue",-E372,E372))</f>
        <v/>
      </c>
    </row>
    <row r="373">
      <c r="A373" s="4" t="n"/>
      <c r="C373" s="5">
        <f>IF(B373="","",IFERROR(INDEX('Products'!$B$2:$B$500,MATCH(B373,'Products'!$A$2:$A$500,0)),"?"))</f>
        <v/>
      </c>
      <c r="F373" s="5">
        <f>IF(E373="","",IF(D373="Issue",-E373,E373))</f>
        <v/>
      </c>
    </row>
    <row r="374">
      <c r="A374" s="4" t="n"/>
      <c r="C374" s="5">
        <f>IF(B374="","",IFERROR(INDEX('Products'!$B$2:$B$500,MATCH(B374,'Products'!$A$2:$A$500,0)),"?"))</f>
        <v/>
      </c>
      <c r="F374" s="5">
        <f>IF(E374="","",IF(D374="Issue",-E374,E374))</f>
        <v/>
      </c>
    </row>
    <row r="375">
      <c r="A375" s="4" t="n"/>
      <c r="C375" s="5">
        <f>IF(B375="","",IFERROR(INDEX('Products'!$B$2:$B$500,MATCH(B375,'Products'!$A$2:$A$500,0)),"?"))</f>
        <v/>
      </c>
      <c r="F375" s="5">
        <f>IF(E375="","",IF(D375="Issue",-E375,E375))</f>
        <v/>
      </c>
    </row>
    <row r="376">
      <c r="A376" s="4" t="n"/>
      <c r="C376" s="5">
        <f>IF(B376="","",IFERROR(INDEX('Products'!$B$2:$B$500,MATCH(B376,'Products'!$A$2:$A$500,0)),"?"))</f>
        <v/>
      </c>
      <c r="F376" s="5">
        <f>IF(E376="","",IF(D376="Issue",-E376,E376))</f>
        <v/>
      </c>
    </row>
    <row r="377">
      <c r="A377" s="4" t="n"/>
      <c r="C377" s="5">
        <f>IF(B377="","",IFERROR(INDEX('Products'!$B$2:$B$500,MATCH(B377,'Products'!$A$2:$A$500,0)),"?"))</f>
        <v/>
      </c>
      <c r="F377" s="5">
        <f>IF(E377="","",IF(D377="Issue",-E377,E377))</f>
        <v/>
      </c>
    </row>
    <row r="378">
      <c r="A378" s="4" t="n"/>
      <c r="C378" s="5">
        <f>IF(B378="","",IFERROR(INDEX('Products'!$B$2:$B$500,MATCH(B378,'Products'!$A$2:$A$500,0)),"?"))</f>
        <v/>
      </c>
      <c r="F378" s="5">
        <f>IF(E378="","",IF(D378="Issue",-E378,E378))</f>
        <v/>
      </c>
    </row>
    <row r="379">
      <c r="A379" s="4" t="n"/>
      <c r="C379" s="5">
        <f>IF(B379="","",IFERROR(INDEX('Products'!$B$2:$B$500,MATCH(B379,'Products'!$A$2:$A$500,0)),"?"))</f>
        <v/>
      </c>
      <c r="F379" s="5">
        <f>IF(E379="","",IF(D379="Issue",-E379,E379))</f>
        <v/>
      </c>
    </row>
    <row r="380">
      <c r="A380" s="4" t="n"/>
      <c r="C380" s="5">
        <f>IF(B380="","",IFERROR(INDEX('Products'!$B$2:$B$500,MATCH(B380,'Products'!$A$2:$A$500,0)),"?"))</f>
        <v/>
      </c>
      <c r="F380" s="5">
        <f>IF(E380="","",IF(D380="Issue",-E380,E380))</f>
        <v/>
      </c>
    </row>
    <row r="381">
      <c r="A381" s="4" t="n"/>
      <c r="C381" s="5">
        <f>IF(B381="","",IFERROR(INDEX('Products'!$B$2:$B$500,MATCH(B381,'Products'!$A$2:$A$500,0)),"?"))</f>
        <v/>
      </c>
      <c r="F381" s="5">
        <f>IF(E381="","",IF(D381="Issue",-E381,E381))</f>
        <v/>
      </c>
    </row>
    <row r="382">
      <c r="A382" s="4" t="n"/>
      <c r="C382" s="5">
        <f>IF(B382="","",IFERROR(INDEX('Products'!$B$2:$B$500,MATCH(B382,'Products'!$A$2:$A$500,0)),"?"))</f>
        <v/>
      </c>
      <c r="F382" s="5">
        <f>IF(E382="","",IF(D382="Issue",-E382,E382))</f>
        <v/>
      </c>
    </row>
    <row r="383">
      <c r="A383" s="4" t="n"/>
      <c r="C383" s="5">
        <f>IF(B383="","",IFERROR(INDEX('Products'!$B$2:$B$500,MATCH(B383,'Products'!$A$2:$A$500,0)),"?"))</f>
        <v/>
      </c>
      <c r="F383" s="5">
        <f>IF(E383="","",IF(D383="Issue",-E383,E383))</f>
        <v/>
      </c>
    </row>
    <row r="384">
      <c r="A384" s="4" t="n"/>
      <c r="C384" s="5">
        <f>IF(B384="","",IFERROR(INDEX('Products'!$B$2:$B$500,MATCH(B384,'Products'!$A$2:$A$500,0)),"?"))</f>
        <v/>
      </c>
      <c r="F384" s="5">
        <f>IF(E384="","",IF(D384="Issue",-E384,E384))</f>
        <v/>
      </c>
    </row>
    <row r="385">
      <c r="A385" s="4" t="n"/>
      <c r="C385" s="5">
        <f>IF(B385="","",IFERROR(INDEX('Products'!$B$2:$B$500,MATCH(B385,'Products'!$A$2:$A$500,0)),"?"))</f>
        <v/>
      </c>
      <c r="F385" s="5">
        <f>IF(E385="","",IF(D385="Issue",-E385,E385))</f>
        <v/>
      </c>
    </row>
    <row r="386">
      <c r="A386" s="4" t="n"/>
      <c r="C386" s="5">
        <f>IF(B386="","",IFERROR(INDEX('Products'!$B$2:$B$500,MATCH(B386,'Products'!$A$2:$A$500,0)),"?"))</f>
        <v/>
      </c>
      <c r="F386" s="5">
        <f>IF(E386="","",IF(D386="Issue",-E386,E386))</f>
        <v/>
      </c>
    </row>
    <row r="387">
      <c r="A387" s="4" t="n"/>
      <c r="C387" s="5">
        <f>IF(B387="","",IFERROR(INDEX('Products'!$B$2:$B$500,MATCH(B387,'Products'!$A$2:$A$500,0)),"?"))</f>
        <v/>
      </c>
      <c r="F387" s="5">
        <f>IF(E387="","",IF(D387="Issue",-E387,E387))</f>
        <v/>
      </c>
    </row>
    <row r="388">
      <c r="A388" s="4" t="n"/>
      <c r="C388" s="5">
        <f>IF(B388="","",IFERROR(INDEX('Products'!$B$2:$B$500,MATCH(B388,'Products'!$A$2:$A$500,0)),"?"))</f>
        <v/>
      </c>
      <c r="F388" s="5">
        <f>IF(E388="","",IF(D388="Issue",-E388,E388))</f>
        <v/>
      </c>
    </row>
    <row r="389">
      <c r="A389" s="4" t="n"/>
      <c r="C389" s="5">
        <f>IF(B389="","",IFERROR(INDEX('Products'!$B$2:$B$500,MATCH(B389,'Products'!$A$2:$A$500,0)),"?"))</f>
        <v/>
      </c>
      <c r="F389" s="5">
        <f>IF(E389="","",IF(D389="Issue",-E389,E389))</f>
        <v/>
      </c>
    </row>
    <row r="390">
      <c r="A390" s="4" t="n"/>
      <c r="C390" s="5">
        <f>IF(B390="","",IFERROR(INDEX('Products'!$B$2:$B$500,MATCH(B390,'Products'!$A$2:$A$500,0)),"?"))</f>
        <v/>
      </c>
      <c r="F390" s="5">
        <f>IF(E390="","",IF(D390="Issue",-E390,E390))</f>
        <v/>
      </c>
    </row>
    <row r="391">
      <c r="A391" s="4" t="n"/>
      <c r="C391" s="5">
        <f>IF(B391="","",IFERROR(INDEX('Products'!$B$2:$B$500,MATCH(B391,'Products'!$A$2:$A$500,0)),"?"))</f>
        <v/>
      </c>
      <c r="F391" s="5">
        <f>IF(E391="","",IF(D391="Issue",-E391,E391))</f>
        <v/>
      </c>
    </row>
    <row r="392">
      <c r="A392" s="4" t="n"/>
      <c r="C392" s="5">
        <f>IF(B392="","",IFERROR(INDEX('Products'!$B$2:$B$500,MATCH(B392,'Products'!$A$2:$A$500,0)),"?"))</f>
        <v/>
      </c>
      <c r="F392" s="5">
        <f>IF(E392="","",IF(D392="Issue",-E392,E392))</f>
        <v/>
      </c>
    </row>
    <row r="393">
      <c r="A393" s="4" t="n"/>
      <c r="C393" s="5">
        <f>IF(B393="","",IFERROR(INDEX('Products'!$B$2:$B$500,MATCH(B393,'Products'!$A$2:$A$500,0)),"?"))</f>
        <v/>
      </c>
      <c r="F393" s="5">
        <f>IF(E393="","",IF(D393="Issue",-E393,E393))</f>
        <v/>
      </c>
    </row>
    <row r="394">
      <c r="A394" s="4" t="n"/>
      <c r="C394" s="5">
        <f>IF(B394="","",IFERROR(INDEX('Products'!$B$2:$B$500,MATCH(B394,'Products'!$A$2:$A$500,0)),"?"))</f>
        <v/>
      </c>
      <c r="F394" s="5">
        <f>IF(E394="","",IF(D394="Issue",-E394,E394))</f>
        <v/>
      </c>
    </row>
    <row r="395">
      <c r="A395" s="4" t="n"/>
      <c r="C395" s="5">
        <f>IF(B395="","",IFERROR(INDEX('Products'!$B$2:$B$500,MATCH(B395,'Products'!$A$2:$A$500,0)),"?"))</f>
        <v/>
      </c>
      <c r="F395" s="5">
        <f>IF(E395="","",IF(D395="Issue",-E395,E395))</f>
        <v/>
      </c>
    </row>
    <row r="396">
      <c r="A396" s="4" t="n"/>
      <c r="C396" s="5">
        <f>IF(B396="","",IFERROR(INDEX('Products'!$B$2:$B$500,MATCH(B396,'Products'!$A$2:$A$500,0)),"?"))</f>
        <v/>
      </c>
      <c r="F396" s="5">
        <f>IF(E396="","",IF(D396="Issue",-E396,E396))</f>
        <v/>
      </c>
    </row>
    <row r="397">
      <c r="A397" s="4" t="n"/>
      <c r="C397" s="5">
        <f>IF(B397="","",IFERROR(INDEX('Products'!$B$2:$B$500,MATCH(B397,'Products'!$A$2:$A$500,0)),"?"))</f>
        <v/>
      </c>
      <c r="F397" s="5">
        <f>IF(E397="","",IF(D397="Issue",-E397,E397))</f>
        <v/>
      </c>
    </row>
    <row r="398">
      <c r="A398" s="4" t="n"/>
      <c r="C398" s="5">
        <f>IF(B398="","",IFERROR(INDEX('Products'!$B$2:$B$500,MATCH(B398,'Products'!$A$2:$A$500,0)),"?"))</f>
        <v/>
      </c>
      <c r="F398" s="5">
        <f>IF(E398="","",IF(D398="Issue",-E398,E398))</f>
        <v/>
      </c>
    </row>
    <row r="399">
      <c r="A399" s="4" t="n"/>
      <c r="C399" s="5">
        <f>IF(B399="","",IFERROR(INDEX('Products'!$B$2:$B$500,MATCH(B399,'Products'!$A$2:$A$500,0)),"?"))</f>
        <v/>
      </c>
      <c r="F399" s="5">
        <f>IF(E399="","",IF(D399="Issue",-E399,E399))</f>
        <v/>
      </c>
    </row>
    <row r="400">
      <c r="A400" s="4" t="n"/>
      <c r="C400" s="5">
        <f>IF(B400="","",IFERROR(INDEX('Products'!$B$2:$B$500,MATCH(B400,'Products'!$A$2:$A$500,0)),"?"))</f>
        <v/>
      </c>
      <c r="F400" s="5">
        <f>IF(E400="","",IF(D400="Issue",-E400,E400))</f>
        <v/>
      </c>
    </row>
    <row r="401">
      <c r="A401" s="4" t="n"/>
      <c r="C401" s="5">
        <f>IF(B401="","",IFERROR(INDEX('Products'!$B$2:$B$500,MATCH(B401,'Products'!$A$2:$A$500,0)),"?"))</f>
        <v/>
      </c>
      <c r="F401" s="5">
        <f>IF(E401="","",IF(D401="Issue",-E401,E401))</f>
        <v/>
      </c>
    </row>
    <row r="402">
      <c r="A402" s="4" t="n"/>
      <c r="C402" s="5">
        <f>IF(B402="","",IFERROR(INDEX('Products'!$B$2:$B$500,MATCH(B402,'Products'!$A$2:$A$500,0)),"?"))</f>
        <v/>
      </c>
      <c r="F402" s="5">
        <f>IF(E402="","",IF(D402="Issue",-E402,E402))</f>
        <v/>
      </c>
    </row>
    <row r="403">
      <c r="A403" s="4" t="n"/>
      <c r="C403" s="5">
        <f>IF(B403="","",IFERROR(INDEX('Products'!$B$2:$B$500,MATCH(B403,'Products'!$A$2:$A$500,0)),"?"))</f>
        <v/>
      </c>
      <c r="F403" s="5">
        <f>IF(E403="","",IF(D403="Issue",-E403,E403))</f>
        <v/>
      </c>
    </row>
    <row r="404">
      <c r="A404" s="4" t="n"/>
      <c r="C404" s="5">
        <f>IF(B404="","",IFERROR(INDEX('Products'!$B$2:$B$500,MATCH(B404,'Products'!$A$2:$A$500,0)),"?"))</f>
        <v/>
      </c>
      <c r="F404" s="5">
        <f>IF(E404="","",IF(D404="Issue",-E404,E404))</f>
        <v/>
      </c>
    </row>
    <row r="405">
      <c r="A405" s="4" t="n"/>
      <c r="C405" s="5">
        <f>IF(B405="","",IFERROR(INDEX('Products'!$B$2:$B$500,MATCH(B405,'Products'!$A$2:$A$500,0)),"?"))</f>
        <v/>
      </c>
      <c r="F405" s="5">
        <f>IF(E405="","",IF(D405="Issue",-E405,E405))</f>
        <v/>
      </c>
    </row>
    <row r="406">
      <c r="A406" s="4" t="n"/>
      <c r="C406" s="5">
        <f>IF(B406="","",IFERROR(INDEX('Products'!$B$2:$B$500,MATCH(B406,'Products'!$A$2:$A$500,0)),"?"))</f>
        <v/>
      </c>
      <c r="F406" s="5">
        <f>IF(E406="","",IF(D406="Issue",-E406,E406))</f>
        <v/>
      </c>
    </row>
    <row r="407">
      <c r="A407" s="4" t="n"/>
      <c r="C407" s="5">
        <f>IF(B407="","",IFERROR(INDEX('Products'!$B$2:$B$500,MATCH(B407,'Products'!$A$2:$A$500,0)),"?"))</f>
        <v/>
      </c>
      <c r="F407" s="5">
        <f>IF(E407="","",IF(D407="Issue",-E407,E407))</f>
        <v/>
      </c>
    </row>
    <row r="408">
      <c r="A408" s="4" t="n"/>
      <c r="C408" s="5">
        <f>IF(B408="","",IFERROR(INDEX('Products'!$B$2:$B$500,MATCH(B408,'Products'!$A$2:$A$500,0)),"?"))</f>
        <v/>
      </c>
      <c r="F408" s="5">
        <f>IF(E408="","",IF(D408="Issue",-E408,E408))</f>
        <v/>
      </c>
    </row>
    <row r="409">
      <c r="A409" s="4" t="n"/>
      <c r="C409" s="5">
        <f>IF(B409="","",IFERROR(INDEX('Products'!$B$2:$B$500,MATCH(B409,'Products'!$A$2:$A$500,0)),"?"))</f>
        <v/>
      </c>
      <c r="F409" s="5">
        <f>IF(E409="","",IF(D409="Issue",-E409,E409))</f>
        <v/>
      </c>
    </row>
    <row r="410">
      <c r="A410" s="4" t="n"/>
      <c r="C410" s="5">
        <f>IF(B410="","",IFERROR(INDEX('Products'!$B$2:$B$500,MATCH(B410,'Products'!$A$2:$A$500,0)),"?"))</f>
        <v/>
      </c>
      <c r="F410" s="5">
        <f>IF(E410="","",IF(D410="Issue",-E410,E410))</f>
        <v/>
      </c>
    </row>
    <row r="411">
      <c r="A411" s="4" t="n"/>
      <c r="C411" s="5">
        <f>IF(B411="","",IFERROR(INDEX('Products'!$B$2:$B$500,MATCH(B411,'Products'!$A$2:$A$500,0)),"?"))</f>
        <v/>
      </c>
      <c r="F411" s="5">
        <f>IF(E411="","",IF(D411="Issue",-E411,E411))</f>
        <v/>
      </c>
    </row>
    <row r="412">
      <c r="A412" s="4" t="n"/>
      <c r="C412" s="5">
        <f>IF(B412="","",IFERROR(INDEX('Products'!$B$2:$B$500,MATCH(B412,'Products'!$A$2:$A$500,0)),"?"))</f>
        <v/>
      </c>
      <c r="F412" s="5">
        <f>IF(E412="","",IF(D412="Issue",-E412,E412))</f>
        <v/>
      </c>
    </row>
    <row r="413">
      <c r="A413" s="4" t="n"/>
      <c r="C413" s="5">
        <f>IF(B413="","",IFERROR(INDEX('Products'!$B$2:$B$500,MATCH(B413,'Products'!$A$2:$A$500,0)),"?"))</f>
        <v/>
      </c>
      <c r="F413" s="5">
        <f>IF(E413="","",IF(D413="Issue",-E413,E413))</f>
        <v/>
      </c>
    </row>
    <row r="414">
      <c r="A414" s="4" t="n"/>
      <c r="C414" s="5">
        <f>IF(B414="","",IFERROR(INDEX('Products'!$B$2:$B$500,MATCH(B414,'Products'!$A$2:$A$500,0)),"?"))</f>
        <v/>
      </c>
      <c r="F414" s="5">
        <f>IF(E414="","",IF(D414="Issue",-E414,E414))</f>
        <v/>
      </c>
    </row>
    <row r="415">
      <c r="A415" s="4" t="n"/>
      <c r="C415" s="5">
        <f>IF(B415="","",IFERROR(INDEX('Products'!$B$2:$B$500,MATCH(B415,'Products'!$A$2:$A$500,0)),"?"))</f>
        <v/>
      </c>
      <c r="F415" s="5">
        <f>IF(E415="","",IF(D415="Issue",-E415,E415))</f>
        <v/>
      </c>
    </row>
    <row r="416">
      <c r="A416" s="4" t="n"/>
      <c r="C416" s="5">
        <f>IF(B416="","",IFERROR(INDEX('Products'!$B$2:$B$500,MATCH(B416,'Products'!$A$2:$A$500,0)),"?"))</f>
        <v/>
      </c>
      <c r="F416" s="5">
        <f>IF(E416="","",IF(D416="Issue",-E416,E416))</f>
        <v/>
      </c>
    </row>
    <row r="417">
      <c r="A417" s="4" t="n"/>
      <c r="C417" s="5">
        <f>IF(B417="","",IFERROR(INDEX('Products'!$B$2:$B$500,MATCH(B417,'Products'!$A$2:$A$500,0)),"?"))</f>
        <v/>
      </c>
      <c r="F417" s="5">
        <f>IF(E417="","",IF(D417="Issue",-E417,E417))</f>
        <v/>
      </c>
    </row>
    <row r="418">
      <c r="A418" s="4" t="n"/>
      <c r="C418" s="5">
        <f>IF(B418="","",IFERROR(INDEX('Products'!$B$2:$B$500,MATCH(B418,'Products'!$A$2:$A$500,0)),"?"))</f>
        <v/>
      </c>
      <c r="F418" s="5">
        <f>IF(E418="","",IF(D418="Issue",-E418,E418))</f>
        <v/>
      </c>
    </row>
    <row r="419">
      <c r="A419" s="4" t="n"/>
      <c r="C419" s="5">
        <f>IF(B419="","",IFERROR(INDEX('Products'!$B$2:$B$500,MATCH(B419,'Products'!$A$2:$A$500,0)),"?"))</f>
        <v/>
      </c>
      <c r="F419" s="5">
        <f>IF(E419="","",IF(D419="Issue",-E419,E419))</f>
        <v/>
      </c>
    </row>
    <row r="420">
      <c r="A420" s="4" t="n"/>
      <c r="C420" s="5">
        <f>IF(B420="","",IFERROR(INDEX('Products'!$B$2:$B$500,MATCH(B420,'Products'!$A$2:$A$500,0)),"?"))</f>
        <v/>
      </c>
      <c r="F420" s="5">
        <f>IF(E420="","",IF(D420="Issue",-E420,E420))</f>
        <v/>
      </c>
    </row>
    <row r="421">
      <c r="A421" s="4" t="n"/>
      <c r="C421" s="5">
        <f>IF(B421="","",IFERROR(INDEX('Products'!$B$2:$B$500,MATCH(B421,'Products'!$A$2:$A$500,0)),"?"))</f>
        <v/>
      </c>
      <c r="F421" s="5">
        <f>IF(E421="","",IF(D421="Issue",-E421,E421))</f>
        <v/>
      </c>
    </row>
    <row r="422">
      <c r="A422" s="4" t="n"/>
      <c r="C422" s="5">
        <f>IF(B422="","",IFERROR(INDEX('Products'!$B$2:$B$500,MATCH(B422,'Products'!$A$2:$A$500,0)),"?"))</f>
        <v/>
      </c>
      <c r="F422" s="5">
        <f>IF(E422="","",IF(D422="Issue",-E422,E422))</f>
        <v/>
      </c>
    </row>
    <row r="423">
      <c r="A423" s="4" t="n"/>
      <c r="C423" s="5">
        <f>IF(B423="","",IFERROR(INDEX('Products'!$B$2:$B$500,MATCH(B423,'Products'!$A$2:$A$500,0)),"?"))</f>
        <v/>
      </c>
      <c r="F423" s="5">
        <f>IF(E423="","",IF(D423="Issue",-E423,E423))</f>
        <v/>
      </c>
    </row>
    <row r="424">
      <c r="A424" s="4" t="n"/>
      <c r="C424" s="5">
        <f>IF(B424="","",IFERROR(INDEX('Products'!$B$2:$B$500,MATCH(B424,'Products'!$A$2:$A$500,0)),"?"))</f>
        <v/>
      </c>
      <c r="F424" s="5">
        <f>IF(E424="","",IF(D424="Issue",-E424,E424))</f>
        <v/>
      </c>
    </row>
    <row r="425">
      <c r="A425" s="4" t="n"/>
      <c r="C425" s="5">
        <f>IF(B425="","",IFERROR(INDEX('Products'!$B$2:$B$500,MATCH(B425,'Products'!$A$2:$A$500,0)),"?"))</f>
        <v/>
      </c>
      <c r="F425" s="5">
        <f>IF(E425="","",IF(D425="Issue",-E425,E425))</f>
        <v/>
      </c>
    </row>
    <row r="426">
      <c r="A426" s="4" t="n"/>
      <c r="C426" s="5">
        <f>IF(B426="","",IFERROR(INDEX('Products'!$B$2:$B$500,MATCH(B426,'Products'!$A$2:$A$500,0)),"?"))</f>
        <v/>
      </c>
      <c r="F426" s="5">
        <f>IF(E426="","",IF(D426="Issue",-E426,E426))</f>
        <v/>
      </c>
    </row>
    <row r="427">
      <c r="A427" s="4" t="n"/>
      <c r="C427" s="5">
        <f>IF(B427="","",IFERROR(INDEX('Products'!$B$2:$B$500,MATCH(B427,'Products'!$A$2:$A$500,0)),"?"))</f>
        <v/>
      </c>
      <c r="F427" s="5">
        <f>IF(E427="","",IF(D427="Issue",-E427,E427))</f>
        <v/>
      </c>
    </row>
    <row r="428">
      <c r="A428" s="4" t="n"/>
      <c r="C428" s="5">
        <f>IF(B428="","",IFERROR(INDEX('Products'!$B$2:$B$500,MATCH(B428,'Products'!$A$2:$A$500,0)),"?"))</f>
        <v/>
      </c>
      <c r="F428" s="5">
        <f>IF(E428="","",IF(D428="Issue",-E428,E428))</f>
        <v/>
      </c>
    </row>
    <row r="429">
      <c r="A429" s="4" t="n"/>
      <c r="C429" s="5">
        <f>IF(B429="","",IFERROR(INDEX('Products'!$B$2:$B$500,MATCH(B429,'Products'!$A$2:$A$500,0)),"?"))</f>
        <v/>
      </c>
      <c r="F429" s="5">
        <f>IF(E429="","",IF(D429="Issue",-E429,E429))</f>
        <v/>
      </c>
    </row>
    <row r="430">
      <c r="A430" s="4" t="n"/>
      <c r="C430" s="5">
        <f>IF(B430="","",IFERROR(INDEX('Products'!$B$2:$B$500,MATCH(B430,'Products'!$A$2:$A$500,0)),"?"))</f>
        <v/>
      </c>
      <c r="F430" s="5">
        <f>IF(E430="","",IF(D430="Issue",-E430,E430))</f>
        <v/>
      </c>
    </row>
    <row r="431">
      <c r="A431" s="4" t="n"/>
      <c r="C431" s="5">
        <f>IF(B431="","",IFERROR(INDEX('Products'!$B$2:$B$500,MATCH(B431,'Products'!$A$2:$A$500,0)),"?"))</f>
        <v/>
      </c>
      <c r="F431" s="5">
        <f>IF(E431="","",IF(D431="Issue",-E431,E431))</f>
        <v/>
      </c>
    </row>
    <row r="432">
      <c r="A432" s="4" t="n"/>
      <c r="C432" s="5">
        <f>IF(B432="","",IFERROR(INDEX('Products'!$B$2:$B$500,MATCH(B432,'Products'!$A$2:$A$500,0)),"?"))</f>
        <v/>
      </c>
      <c r="F432" s="5">
        <f>IF(E432="","",IF(D432="Issue",-E432,E432))</f>
        <v/>
      </c>
    </row>
    <row r="433">
      <c r="A433" s="4" t="n"/>
      <c r="C433" s="5">
        <f>IF(B433="","",IFERROR(INDEX('Products'!$B$2:$B$500,MATCH(B433,'Products'!$A$2:$A$500,0)),"?"))</f>
        <v/>
      </c>
      <c r="F433" s="5">
        <f>IF(E433="","",IF(D433="Issue",-E433,E433))</f>
        <v/>
      </c>
    </row>
    <row r="434">
      <c r="A434" s="4" t="n"/>
      <c r="C434" s="5">
        <f>IF(B434="","",IFERROR(INDEX('Products'!$B$2:$B$500,MATCH(B434,'Products'!$A$2:$A$500,0)),"?"))</f>
        <v/>
      </c>
      <c r="F434" s="5">
        <f>IF(E434="","",IF(D434="Issue",-E434,E434))</f>
        <v/>
      </c>
    </row>
    <row r="435">
      <c r="A435" s="4" t="n"/>
      <c r="C435" s="5">
        <f>IF(B435="","",IFERROR(INDEX('Products'!$B$2:$B$500,MATCH(B435,'Products'!$A$2:$A$500,0)),"?"))</f>
        <v/>
      </c>
      <c r="F435" s="5">
        <f>IF(E435="","",IF(D435="Issue",-E435,E435))</f>
        <v/>
      </c>
    </row>
    <row r="436">
      <c r="A436" s="4" t="n"/>
      <c r="C436" s="5">
        <f>IF(B436="","",IFERROR(INDEX('Products'!$B$2:$B$500,MATCH(B436,'Products'!$A$2:$A$500,0)),"?"))</f>
        <v/>
      </c>
      <c r="F436" s="5">
        <f>IF(E436="","",IF(D436="Issue",-E436,E436))</f>
        <v/>
      </c>
    </row>
    <row r="437">
      <c r="A437" s="4" t="n"/>
      <c r="C437" s="5">
        <f>IF(B437="","",IFERROR(INDEX('Products'!$B$2:$B$500,MATCH(B437,'Products'!$A$2:$A$500,0)),"?"))</f>
        <v/>
      </c>
      <c r="F437" s="5">
        <f>IF(E437="","",IF(D437="Issue",-E437,E437))</f>
        <v/>
      </c>
    </row>
    <row r="438">
      <c r="A438" s="4" t="n"/>
      <c r="C438" s="5">
        <f>IF(B438="","",IFERROR(INDEX('Products'!$B$2:$B$500,MATCH(B438,'Products'!$A$2:$A$500,0)),"?"))</f>
        <v/>
      </c>
      <c r="F438" s="5">
        <f>IF(E438="","",IF(D438="Issue",-E438,E438))</f>
        <v/>
      </c>
    </row>
    <row r="439">
      <c r="A439" s="4" t="n"/>
      <c r="C439" s="5">
        <f>IF(B439="","",IFERROR(INDEX('Products'!$B$2:$B$500,MATCH(B439,'Products'!$A$2:$A$500,0)),"?"))</f>
        <v/>
      </c>
      <c r="F439" s="5">
        <f>IF(E439="","",IF(D439="Issue",-E439,E439))</f>
        <v/>
      </c>
    </row>
    <row r="440">
      <c r="A440" s="4" t="n"/>
      <c r="C440" s="5">
        <f>IF(B440="","",IFERROR(INDEX('Products'!$B$2:$B$500,MATCH(B440,'Products'!$A$2:$A$500,0)),"?"))</f>
        <v/>
      </c>
      <c r="F440" s="5">
        <f>IF(E440="","",IF(D440="Issue",-E440,E440))</f>
        <v/>
      </c>
    </row>
    <row r="441">
      <c r="A441" s="4" t="n"/>
      <c r="C441" s="5">
        <f>IF(B441="","",IFERROR(INDEX('Products'!$B$2:$B$500,MATCH(B441,'Products'!$A$2:$A$500,0)),"?"))</f>
        <v/>
      </c>
      <c r="F441" s="5">
        <f>IF(E441="","",IF(D441="Issue",-E441,E441))</f>
        <v/>
      </c>
    </row>
    <row r="442">
      <c r="A442" s="4" t="n"/>
      <c r="C442" s="5">
        <f>IF(B442="","",IFERROR(INDEX('Products'!$B$2:$B$500,MATCH(B442,'Products'!$A$2:$A$500,0)),"?"))</f>
        <v/>
      </c>
      <c r="F442" s="5">
        <f>IF(E442="","",IF(D442="Issue",-E442,E442))</f>
        <v/>
      </c>
    </row>
    <row r="443">
      <c r="A443" s="4" t="n"/>
      <c r="C443" s="5">
        <f>IF(B443="","",IFERROR(INDEX('Products'!$B$2:$B$500,MATCH(B443,'Products'!$A$2:$A$500,0)),"?"))</f>
        <v/>
      </c>
      <c r="F443" s="5">
        <f>IF(E443="","",IF(D443="Issue",-E443,E443))</f>
        <v/>
      </c>
    </row>
    <row r="444">
      <c r="A444" s="4" t="n"/>
      <c r="C444" s="5">
        <f>IF(B444="","",IFERROR(INDEX('Products'!$B$2:$B$500,MATCH(B444,'Products'!$A$2:$A$500,0)),"?"))</f>
        <v/>
      </c>
      <c r="F444" s="5">
        <f>IF(E444="","",IF(D444="Issue",-E444,E444))</f>
        <v/>
      </c>
    </row>
    <row r="445">
      <c r="A445" s="4" t="n"/>
      <c r="C445" s="5">
        <f>IF(B445="","",IFERROR(INDEX('Products'!$B$2:$B$500,MATCH(B445,'Products'!$A$2:$A$500,0)),"?"))</f>
        <v/>
      </c>
      <c r="F445" s="5">
        <f>IF(E445="","",IF(D445="Issue",-E445,E445))</f>
        <v/>
      </c>
    </row>
    <row r="446">
      <c r="A446" s="4" t="n"/>
      <c r="C446" s="5">
        <f>IF(B446="","",IFERROR(INDEX('Products'!$B$2:$B$500,MATCH(B446,'Products'!$A$2:$A$500,0)),"?"))</f>
        <v/>
      </c>
      <c r="F446" s="5">
        <f>IF(E446="","",IF(D446="Issue",-E446,E446))</f>
        <v/>
      </c>
    </row>
    <row r="447">
      <c r="A447" s="4" t="n"/>
      <c r="C447" s="5">
        <f>IF(B447="","",IFERROR(INDEX('Products'!$B$2:$B$500,MATCH(B447,'Products'!$A$2:$A$500,0)),"?"))</f>
        <v/>
      </c>
      <c r="F447" s="5">
        <f>IF(E447="","",IF(D447="Issue",-E447,E447))</f>
        <v/>
      </c>
    </row>
    <row r="448">
      <c r="A448" s="4" t="n"/>
      <c r="C448" s="5">
        <f>IF(B448="","",IFERROR(INDEX('Products'!$B$2:$B$500,MATCH(B448,'Products'!$A$2:$A$500,0)),"?"))</f>
        <v/>
      </c>
      <c r="F448" s="5">
        <f>IF(E448="","",IF(D448="Issue",-E448,E448))</f>
        <v/>
      </c>
    </row>
    <row r="449">
      <c r="A449" s="4" t="n"/>
      <c r="C449" s="5">
        <f>IF(B449="","",IFERROR(INDEX('Products'!$B$2:$B$500,MATCH(B449,'Products'!$A$2:$A$500,0)),"?"))</f>
        <v/>
      </c>
      <c r="F449" s="5">
        <f>IF(E449="","",IF(D449="Issue",-E449,E449))</f>
        <v/>
      </c>
    </row>
    <row r="450">
      <c r="A450" s="4" t="n"/>
      <c r="C450" s="5">
        <f>IF(B450="","",IFERROR(INDEX('Products'!$B$2:$B$500,MATCH(B450,'Products'!$A$2:$A$500,0)),"?"))</f>
        <v/>
      </c>
      <c r="F450" s="5">
        <f>IF(E450="","",IF(D450="Issue",-E450,E450))</f>
        <v/>
      </c>
    </row>
    <row r="451">
      <c r="A451" s="4" t="n"/>
      <c r="C451" s="5">
        <f>IF(B451="","",IFERROR(INDEX('Products'!$B$2:$B$500,MATCH(B451,'Products'!$A$2:$A$500,0)),"?"))</f>
        <v/>
      </c>
      <c r="F451" s="5">
        <f>IF(E451="","",IF(D451="Issue",-E451,E451))</f>
        <v/>
      </c>
    </row>
    <row r="452">
      <c r="A452" s="4" t="n"/>
      <c r="C452" s="5">
        <f>IF(B452="","",IFERROR(INDEX('Products'!$B$2:$B$500,MATCH(B452,'Products'!$A$2:$A$500,0)),"?"))</f>
        <v/>
      </c>
      <c r="F452" s="5">
        <f>IF(E452="","",IF(D452="Issue",-E452,E452))</f>
        <v/>
      </c>
    </row>
    <row r="453">
      <c r="A453" s="4" t="n"/>
      <c r="C453" s="5">
        <f>IF(B453="","",IFERROR(INDEX('Products'!$B$2:$B$500,MATCH(B453,'Products'!$A$2:$A$500,0)),"?"))</f>
        <v/>
      </c>
      <c r="F453" s="5">
        <f>IF(E453="","",IF(D453="Issue",-E453,E453))</f>
        <v/>
      </c>
    </row>
    <row r="454">
      <c r="A454" s="4" t="n"/>
      <c r="C454" s="5">
        <f>IF(B454="","",IFERROR(INDEX('Products'!$B$2:$B$500,MATCH(B454,'Products'!$A$2:$A$500,0)),"?"))</f>
        <v/>
      </c>
      <c r="F454" s="5">
        <f>IF(E454="","",IF(D454="Issue",-E454,E454))</f>
        <v/>
      </c>
    </row>
    <row r="455">
      <c r="A455" s="4" t="n"/>
      <c r="C455" s="5">
        <f>IF(B455="","",IFERROR(INDEX('Products'!$B$2:$B$500,MATCH(B455,'Products'!$A$2:$A$500,0)),"?"))</f>
        <v/>
      </c>
      <c r="F455" s="5">
        <f>IF(E455="","",IF(D455="Issue",-E455,E455))</f>
        <v/>
      </c>
    </row>
    <row r="456">
      <c r="A456" s="4" t="n"/>
      <c r="C456" s="5">
        <f>IF(B456="","",IFERROR(INDEX('Products'!$B$2:$B$500,MATCH(B456,'Products'!$A$2:$A$500,0)),"?"))</f>
        <v/>
      </c>
      <c r="F456" s="5">
        <f>IF(E456="","",IF(D456="Issue",-E456,E456))</f>
        <v/>
      </c>
    </row>
    <row r="457">
      <c r="A457" s="4" t="n"/>
      <c r="C457" s="5">
        <f>IF(B457="","",IFERROR(INDEX('Products'!$B$2:$B$500,MATCH(B457,'Products'!$A$2:$A$500,0)),"?"))</f>
        <v/>
      </c>
      <c r="F457" s="5">
        <f>IF(E457="","",IF(D457="Issue",-E457,E457))</f>
        <v/>
      </c>
    </row>
    <row r="458">
      <c r="A458" s="4" t="n"/>
      <c r="C458" s="5">
        <f>IF(B458="","",IFERROR(INDEX('Products'!$B$2:$B$500,MATCH(B458,'Products'!$A$2:$A$500,0)),"?"))</f>
        <v/>
      </c>
      <c r="F458" s="5">
        <f>IF(E458="","",IF(D458="Issue",-E458,E458))</f>
        <v/>
      </c>
    </row>
    <row r="459">
      <c r="A459" s="4" t="n"/>
      <c r="C459" s="5">
        <f>IF(B459="","",IFERROR(INDEX('Products'!$B$2:$B$500,MATCH(B459,'Products'!$A$2:$A$500,0)),"?"))</f>
        <v/>
      </c>
      <c r="F459" s="5">
        <f>IF(E459="","",IF(D459="Issue",-E459,E459))</f>
        <v/>
      </c>
    </row>
    <row r="460">
      <c r="A460" s="4" t="n"/>
      <c r="C460" s="5">
        <f>IF(B460="","",IFERROR(INDEX('Products'!$B$2:$B$500,MATCH(B460,'Products'!$A$2:$A$500,0)),"?"))</f>
        <v/>
      </c>
      <c r="F460" s="5">
        <f>IF(E460="","",IF(D460="Issue",-E460,E460))</f>
        <v/>
      </c>
    </row>
    <row r="461">
      <c r="A461" s="4" t="n"/>
      <c r="C461" s="5">
        <f>IF(B461="","",IFERROR(INDEX('Products'!$B$2:$B$500,MATCH(B461,'Products'!$A$2:$A$500,0)),"?"))</f>
        <v/>
      </c>
      <c r="F461" s="5">
        <f>IF(E461="","",IF(D461="Issue",-E461,E461))</f>
        <v/>
      </c>
    </row>
    <row r="462">
      <c r="A462" s="4" t="n"/>
      <c r="C462" s="5">
        <f>IF(B462="","",IFERROR(INDEX('Products'!$B$2:$B$500,MATCH(B462,'Products'!$A$2:$A$500,0)),"?"))</f>
        <v/>
      </c>
      <c r="F462" s="5">
        <f>IF(E462="","",IF(D462="Issue",-E462,E462))</f>
        <v/>
      </c>
    </row>
    <row r="463">
      <c r="A463" s="4" t="n"/>
      <c r="C463" s="5">
        <f>IF(B463="","",IFERROR(INDEX('Products'!$B$2:$B$500,MATCH(B463,'Products'!$A$2:$A$500,0)),"?"))</f>
        <v/>
      </c>
      <c r="F463" s="5">
        <f>IF(E463="","",IF(D463="Issue",-E463,E463))</f>
        <v/>
      </c>
    </row>
    <row r="464">
      <c r="A464" s="4" t="n"/>
      <c r="C464" s="5">
        <f>IF(B464="","",IFERROR(INDEX('Products'!$B$2:$B$500,MATCH(B464,'Products'!$A$2:$A$500,0)),"?"))</f>
        <v/>
      </c>
      <c r="F464" s="5">
        <f>IF(E464="","",IF(D464="Issue",-E464,E464))</f>
        <v/>
      </c>
    </row>
    <row r="465">
      <c r="A465" s="4" t="n"/>
      <c r="C465" s="5">
        <f>IF(B465="","",IFERROR(INDEX('Products'!$B$2:$B$500,MATCH(B465,'Products'!$A$2:$A$500,0)),"?"))</f>
        <v/>
      </c>
      <c r="F465" s="5">
        <f>IF(E465="","",IF(D465="Issue",-E465,E465))</f>
        <v/>
      </c>
    </row>
    <row r="466">
      <c r="A466" s="4" t="n"/>
      <c r="C466" s="5">
        <f>IF(B466="","",IFERROR(INDEX('Products'!$B$2:$B$500,MATCH(B466,'Products'!$A$2:$A$500,0)),"?"))</f>
        <v/>
      </c>
      <c r="F466" s="5">
        <f>IF(E466="","",IF(D466="Issue",-E466,E466))</f>
        <v/>
      </c>
    </row>
    <row r="467">
      <c r="A467" s="4" t="n"/>
      <c r="C467" s="5">
        <f>IF(B467="","",IFERROR(INDEX('Products'!$B$2:$B$500,MATCH(B467,'Products'!$A$2:$A$500,0)),"?"))</f>
        <v/>
      </c>
      <c r="F467" s="5">
        <f>IF(E467="","",IF(D467="Issue",-E467,E467))</f>
        <v/>
      </c>
    </row>
    <row r="468">
      <c r="A468" s="4" t="n"/>
      <c r="C468" s="5">
        <f>IF(B468="","",IFERROR(INDEX('Products'!$B$2:$B$500,MATCH(B468,'Products'!$A$2:$A$500,0)),"?"))</f>
        <v/>
      </c>
      <c r="F468" s="5">
        <f>IF(E468="","",IF(D468="Issue",-E468,E468))</f>
        <v/>
      </c>
    </row>
    <row r="469">
      <c r="A469" s="4" t="n"/>
      <c r="C469" s="5">
        <f>IF(B469="","",IFERROR(INDEX('Products'!$B$2:$B$500,MATCH(B469,'Products'!$A$2:$A$500,0)),"?"))</f>
        <v/>
      </c>
      <c r="F469" s="5">
        <f>IF(E469="","",IF(D469="Issue",-E469,E469))</f>
        <v/>
      </c>
    </row>
    <row r="470">
      <c r="A470" s="4" t="n"/>
      <c r="C470" s="5">
        <f>IF(B470="","",IFERROR(INDEX('Products'!$B$2:$B$500,MATCH(B470,'Products'!$A$2:$A$500,0)),"?"))</f>
        <v/>
      </c>
      <c r="F470" s="5">
        <f>IF(E470="","",IF(D470="Issue",-E470,E470))</f>
        <v/>
      </c>
    </row>
    <row r="471">
      <c r="A471" s="4" t="n"/>
      <c r="C471" s="5">
        <f>IF(B471="","",IFERROR(INDEX('Products'!$B$2:$B$500,MATCH(B471,'Products'!$A$2:$A$500,0)),"?"))</f>
        <v/>
      </c>
      <c r="F471" s="5">
        <f>IF(E471="","",IF(D471="Issue",-E471,E471))</f>
        <v/>
      </c>
    </row>
    <row r="472">
      <c r="A472" s="4" t="n"/>
      <c r="C472" s="5">
        <f>IF(B472="","",IFERROR(INDEX('Products'!$B$2:$B$500,MATCH(B472,'Products'!$A$2:$A$500,0)),"?"))</f>
        <v/>
      </c>
      <c r="F472" s="5">
        <f>IF(E472="","",IF(D472="Issue",-E472,E472))</f>
        <v/>
      </c>
    </row>
    <row r="473">
      <c r="A473" s="4" t="n"/>
      <c r="C473" s="5">
        <f>IF(B473="","",IFERROR(INDEX('Products'!$B$2:$B$500,MATCH(B473,'Products'!$A$2:$A$500,0)),"?"))</f>
        <v/>
      </c>
      <c r="F473" s="5">
        <f>IF(E473="","",IF(D473="Issue",-E473,E473))</f>
        <v/>
      </c>
    </row>
    <row r="474">
      <c r="A474" s="4" t="n"/>
      <c r="C474" s="5">
        <f>IF(B474="","",IFERROR(INDEX('Products'!$B$2:$B$500,MATCH(B474,'Products'!$A$2:$A$500,0)),"?"))</f>
        <v/>
      </c>
      <c r="F474" s="5">
        <f>IF(E474="","",IF(D474="Issue",-E474,E474))</f>
        <v/>
      </c>
    </row>
    <row r="475">
      <c r="A475" s="4" t="n"/>
      <c r="C475" s="5">
        <f>IF(B475="","",IFERROR(INDEX('Products'!$B$2:$B$500,MATCH(B475,'Products'!$A$2:$A$500,0)),"?"))</f>
        <v/>
      </c>
      <c r="F475" s="5">
        <f>IF(E475="","",IF(D475="Issue",-E475,E475))</f>
        <v/>
      </c>
    </row>
    <row r="476">
      <c r="A476" s="4" t="n"/>
      <c r="C476" s="5">
        <f>IF(B476="","",IFERROR(INDEX('Products'!$B$2:$B$500,MATCH(B476,'Products'!$A$2:$A$500,0)),"?"))</f>
        <v/>
      </c>
      <c r="F476" s="5">
        <f>IF(E476="","",IF(D476="Issue",-E476,E476))</f>
        <v/>
      </c>
    </row>
    <row r="477">
      <c r="A477" s="4" t="n"/>
      <c r="C477" s="5">
        <f>IF(B477="","",IFERROR(INDEX('Products'!$B$2:$B$500,MATCH(B477,'Products'!$A$2:$A$500,0)),"?"))</f>
        <v/>
      </c>
      <c r="F477" s="5">
        <f>IF(E477="","",IF(D477="Issue",-E477,E477))</f>
        <v/>
      </c>
    </row>
    <row r="478">
      <c r="A478" s="4" t="n"/>
      <c r="C478" s="5">
        <f>IF(B478="","",IFERROR(INDEX('Products'!$B$2:$B$500,MATCH(B478,'Products'!$A$2:$A$500,0)),"?"))</f>
        <v/>
      </c>
      <c r="F478" s="5">
        <f>IF(E478="","",IF(D478="Issue",-E478,E478))</f>
        <v/>
      </c>
    </row>
    <row r="479">
      <c r="A479" s="4" t="n"/>
      <c r="C479" s="5">
        <f>IF(B479="","",IFERROR(INDEX('Products'!$B$2:$B$500,MATCH(B479,'Products'!$A$2:$A$500,0)),"?"))</f>
        <v/>
      </c>
      <c r="F479" s="5">
        <f>IF(E479="","",IF(D479="Issue",-E479,E479))</f>
        <v/>
      </c>
    </row>
    <row r="480">
      <c r="A480" s="4" t="n"/>
      <c r="C480" s="5">
        <f>IF(B480="","",IFERROR(INDEX('Products'!$B$2:$B$500,MATCH(B480,'Products'!$A$2:$A$500,0)),"?"))</f>
        <v/>
      </c>
      <c r="F480" s="5">
        <f>IF(E480="","",IF(D480="Issue",-E480,E480))</f>
        <v/>
      </c>
    </row>
    <row r="481">
      <c r="A481" s="4" t="n"/>
      <c r="C481" s="5">
        <f>IF(B481="","",IFERROR(INDEX('Products'!$B$2:$B$500,MATCH(B481,'Products'!$A$2:$A$500,0)),"?"))</f>
        <v/>
      </c>
      <c r="F481" s="5">
        <f>IF(E481="","",IF(D481="Issue",-E481,E481))</f>
        <v/>
      </c>
    </row>
    <row r="482">
      <c r="A482" s="4" t="n"/>
      <c r="C482" s="5">
        <f>IF(B482="","",IFERROR(INDEX('Products'!$B$2:$B$500,MATCH(B482,'Products'!$A$2:$A$500,0)),"?"))</f>
        <v/>
      </c>
      <c r="F482" s="5">
        <f>IF(E482="","",IF(D482="Issue",-E482,E482))</f>
        <v/>
      </c>
    </row>
    <row r="483">
      <c r="A483" s="4" t="n"/>
      <c r="C483" s="5">
        <f>IF(B483="","",IFERROR(INDEX('Products'!$B$2:$B$500,MATCH(B483,'Products'!$A$2:$A$500,0)),"?"))</f>
        <v/>
      </c>
      <c r="F483" s="5">
        <f>IF(E483="","",IF(D483="Issue",-E483,E483))</f>
        <v/>
      </c>
    </row>
    <row r="484">
      <c r="A484" s="4" t="n"/>
      <c r="C484" s="5">
        <f>IF(B484="","",IFERROR(INDEX('Products'!$B$2:$B$500,MATCH(B484,'Products'!$A$2:$A$500,0)),"?"))</f>
        <v/>
      </c>
      <c r="F484" s="5">
        <f>IF(E484="","",IF(D484="Issue",-E484,E484))</f>
        <v/>
      </c>
    </row>
    <row r="485">
      <c r="A485" s="4" t="n"/>
      <c r="C485" s="5">
        <f>IF(B485="","",IFERROR(INDEX('Products'!$B$2:$B$500,MATCH(B485,'Products'!$A$2:$A$500,0)),"?"))</f>
        <v/>
      </c>
      <c r="F485" s="5">
        <f>IF(E485="","",IF(D485="Issue",-E485,E485))</f>
        <v/>
      </c>
    </row>
    <row r="486">
      <c r="A486" s="4" t="n"/>
      <c r="C486" s="5">
        <f>IF(B486="","",IFERROR(INDEX('Products'!$B$2:$B$500,MATCH(B486,'Products'!$A$2:$A$500,0)),"?"))</f>
        <v/>
      </c>
      <c r="F486" s="5">
        <f>IF(E486="","",IF(D486="Issue",-E486,E486))</f>
        <v/>
      </c>
    </row>
    <row r="487">
      <c r="A487" s="4" t="n"/>
      <c r="C487" s="5">
        <f>IF(B487="","",IFERROR(INDEX('Products'!$B$2:$B$500,MATCH(B487,'Products'!$A$2:$A$500,0)),"?"))</f>
        <v/>
      </c>
      <c r="F487" s="5">
        <f>IF(E487="","",IF(D487="Issue",-E487,E487))</f>
        <v/>
      </c>
    </row>
    <row r="488">
      <c r="A488" s="4" t="n"/>
      <c r="C488" s="5">
        <f>IF(B488="","",IFERROR(INDEX('Products'!$B$2:$B$500,MATCH(B488,'Products'!$A$2:$A$500,0)),"?"))</f>
        <v/>
      </c>
      <c r="F488" s="5">
        <f>IF(E488="","",IF(D488="Issue",-E488,E488))</f>
        <v/>
      </c>
    </row>
    <row r="489">
      <c r="A489" s="4" t="n"/>
      <c r="C489" s="5">
        <f>IF(B489="","",IFERROR(INDEX('Products'!$B$2:$B$500,MATCH(B489,'Products'!$A$2:$A$500,0)),"?"))</f>
        <v/>
      </c>
      <c r="F489" s="5">
        <f>IF(E489="","",IF(D489="Issue",-E489,E489))</f>
        <v/>
      </c>
    </row>
    <row r="490">
      <c r="A490" s="4" t="n"/>
      <c r="C490" s="5">
        <f>IF(B490="","",IFERROR(INDEX('Products'!$B$2:$B$500,MATCH(B490,'Products'!$A$2:$A$500,0)),"?"))</f>
        <v/>
      </c>
      <c r="F490" s="5">
        <f>IF(E490="","",IF(D490="Issue",-E490,E490))</f>
        <v/>
      </c>
    </row>
    <row r="491">
      <c r="A491" s="4" t="n"/>
      <c r="C491" s="5">
        <f>IF(B491="","",IFERROR(INDEX('Products'!$B$2:$B$500,MATCH(B491,'Products'!$A$2:$A$500,0)),"?"))</f>
        <v/>
      </c>
      <c r="F491" s="5">
        <f>IF(E491="","",IF(D491="Issue",-E491,E491))</f>
        <v/>
      </c>
    </row>
    <row r="492">
      <c r="A492" s="4" t="n"/>
      <c r="C492" s="5">
        <f>IF(B492="","",IFERROR(INDEX('Products'!$B$2:$B$500,MATCH(B492,'Products'!$A$2:$A$500,0)),"?"))</f>
        <v/>
      </c>
      <c r="F492" s="5">
        <f>IF(E492="","",IF(D492="Issue",-E492,E492))</f>
        <v/>
      </c>
    </row>
    <row r="493">
      <c r="A493" s="4" t="n"/>
      <c r="C493" s="5">
        <f>IF(B493="","",IFERROR(INDEX('Products'!$B$2:$B$500,MATCH(B493,'Products'!$A$2:$A$500,0)),"?"))</f>
        <v/>
      </c>
      <c r="F493" s="5">
        <f>IF(E493="","",IF(D493="Issue",-E493,E493))</f>
        <v/>
      </c>
    </row>
    <row r="494">
      <c r="A494" s="4" t="n"/>
      <c r="C494" s="5">
        <f>IF(B494="","",IFERROR(INDEX('Products'!$B$2:$B$500,MATCH(B494,'Products'!$A$2:$A$500,0)),"?"))</f>
        <v/>
      </c>
      <c r="F494" s="5">
        <f>IF(E494="","",IF(D494="Issue",-E494,E494))</f>
        <v/>
      </c>
    </row>
    <row r="495">
      <c r="A495" s="4" t="n"/>
      <c r="C495" s="5">
        <f>IF(B495="","",IFERROR(INDEX('Products'!$B$2:$B$500,MATCH(B495,'Products'!$A$2:$A$500,0)),"?"))</f>
        <v/>
      </c>
      <c r="F495" s="5">
        <f>IF(E495="","",IF(D495="Issue",-E495,E495))</f>
        <v/>
      </c>
    </row>
    <row r="496">
      <c r="A496" s="4" t="n"/>
      <c r="C496" s="5">
        <f>IF(B496="","",IFERROR(INDEX('Products'!$B$2:$B$500,MATCH(B496,'Products'!$A$2:$A$500,0)),"?"))</f>
        <v/>
      </c>
      <c r="F496" s="5">
        <f>IF(E496="","",IF(D496="Issue",-E496,E496))</f>
        <v/>
      </c>
    </row>
    <row r="497">
      <c r="A497" s="4" t="n"/>
      <c r="C497" s="5">
        <f>IF(B497="","",IFERROR(INDEX('Products'!$B$2:$B$500,MATCH(B497,'Products'!$A$2:$A$500,0)),"?"))</f>
        <v/>
      </c>
      <c r="F497" s="5">
        <f>IF(E497="","",IF(D497="Issue",-E497,E497))</f>
        <v/>
      </c>
    </row>
    <row r="498">
      <c r="A498" s="4" t="n"/>
      <c r="C498" s="5">
        <f>IF(B498="","",IFERROR(INDEX('Products'!$B$2:$B$500,MATCH(B498,'Products'!$A$2:$A$500,0)),"?"))</f>
        <v/>
      </c>
      <c r="F498" s="5">
        <f>IF(E498="","",IF(D498="Issue",-E498,E498))</f>
        <v/>
      </c>
    </row>
    <row r="499">
      <c r="A499" s="4" t="n"/>
      <c r="C499" s="5">
        <f>IF(B499="","",IFERROR(INDEX('Products'!$B$2:$B$500,MATCH(B499,'Products'!$A$2:$A$500,0)),"?"))</f>
        <v/>
      </c>
      <c r="F499" s="5">
        <f>IF(E499="","",IF(D499="Issue",-E499,E499))</f>
        <v/>
      </c>
    </row>
    <row r="500">
      <c r="A500" s="4" t="n"/>
      <c r="C500" s="5">
        <f>IF(B500="","",IFERROR(INDEX('Products'!$B$2:$B$500,MATCH(B500,'Products'!$A$2:$A$500,0)),"?"))</f>
        <v/>
      </c>
      <c r="F500" s="5">
        <f>IF(E500="","",IF(D500="Issue",-E500,E500))</f>
        <v/>
      </c>
    </row>
    <row r="501">
      <c r="A501" s="4" t="n"/>
      <c r="C501" s="5">
        <f>IF(B501="","",IFERROR(INDEX('Products'!$B$2:$B$500,MATCH(B501,'Products'!$A$2:$A$500,0)),"?"))</f>
        <v/>
      </c>
      <c r="F501" s="5">
        <f>IF(E501="","",IF(D501="Issue",-E501,E501))</f>
        <v/>
      </c>
    </row>
    <row r="502">
      <c r="A502" s="4" t="n"/>
      <c r="C502" s="5">
        <f>IF(B502="","",IFERROR(INDEX('Products'!$B$2:$B$500,MATCH(B502,'Products'!$A$2:$A$500,0)),"?"))</f>
        <v/>
      </c>
      <c r="F502" s="5">
        <f>IF(E502="","",IF(D502="Issue",-E502,E502))</f>
        <v/>
      </c>
    </row>
    <row r="503">
      <c r="A503" s="4" t="n"/>
      <c r="C503" s="5">
        <f>IF(B503="","",IFERROR(INDEX('Products'!$B$2:$B$500,MATCH(B503,'Products'!$A$2:$A$500,0)),"?"))</f>
        <v/>
      </c>
      <c r="F503" s="5">
        <f>IF(E503="","",IF(D503="Issue",-E503,E503))</f>
        <v/>
      </c>
    </row>
    <row r="504">
      <c r="A504" s="4" t="n"/>
      <c r="C504" s="5">
        <f>IF(B504="","",IFERROR(INDEX('Products'!$B$2:$B$500,MATCH(B504,'Products'!$A$2:$A$500,0)),"?"))</f>
        <v/>
      </c>
      <c r="F504" s="5">
        <f>IF(E504="","",IF(D504="Issue",-E504,E504))</f>
        <v/>
      </c>
    </row>
    <row r="505">
      <c r="A505" s="4" t="n"/>
      <c r="C505" s="5">
        <f>IF(B505="","",IFERROR(INDEX('Products'!$B$2:$B$500,MATCH(B505,'Products'!$A$2:$A$500,0)),"?"))</f>
        <v/>
      </c>
      <c r="F505" s="5">
        <f>IF(E505="","",IF(D505="Issue",-E505,E505))</f>
        <v/>
      </c>
    </row>
    <row r="506">
      <c r="A506" s="4" t="n"/>
      <c r="C506" s="5">
        <f>IF(B506="","",IFERROR(INDEX('Products'!$B$2:$B$500,MATCH(B506,'Products'!$A$2:$A$500,0)),"?"))</f>
        <v/>
      </c>
      <c r="F506" s="5">
        <f>IF(E506="","",IF(D506="Issue",-E506,E506))</f>
        <v/>
      </c>
    </row>
    <row r="507">
      <c r="A507" s="4" t="n"/>
      <c r="C507" s="5">
        <f>IF(B507="","",IFERROR(INDEX('Products'!$B$2:$B$500,MATCH(B507,'Products'!$A$2:$A$500,0)),"?"))</f>
        <v/>
      </c>
      <c r="F507" s="5">
        <f>IF(E507="","",IF(D507="Issue",-E507,E507))</f>
        <v/>
      </c>
    </row>
    <row r="508">
      <c r="A508" s="4" t="n"/>
      <c r="C508" s="5">
        <f>IF(B508="","",IFERROR(INDEX('Products'!$B$2:$B$500,MATCH(B508,'Products'!$A$2:$A$500,0)),"?"))</f>
        <v/>
      </c>
      <c r="F508" s="5">
        <f>IF(E508="","",IF(D508="Issue",-E508,E508))</f>
        <v/>
      </c>
    </row>
    <row r="509">
      <c r="A509" s="4" t="n"/>
      <c r="C509" s="5">
        <f>IF(B509="","",IFERROR(INDEX('Products'!$B$2:$B$500,MATCH(B509,'Products'!$A$2:$A$500,0)),"?"))</f>
        <v/>
      </c>
      <c r="F509" s="5">
        <f>IF(E509="","",IF(D509="Issue",-E509,E509))</f>
        <v/>
      </c>
    </row>
    <row r="510">
      <c r="A510" s="4" t="n"/>
      <c r="C510" s="5">
        <f>IF(B510="","",IFERROR(INDEX('Products'!$B$2:$B$500,MATCH(B510,'Products'!$A$2:$A$500,0)),"?"))</f>
        <v/>
      </c>
      <c r="F510" s="5">
        <f>IF(E510="","",IF(D510="Issue",-E510,E510))</f>
        <v/>
      </c>
    </row>
    <row r="511">
      <c r="A511" s="4" t="n"/>
      <c r="C511" s="5">
        <f>IF(B511="","",IFERROR(INDEX('Products'!$B$2:$B$500,MATCH(B511,'Products'!$A$2:$A$500,0)),"?"))</f>
        <v/>
      </c>
      <c r="F511" s="5">
        <f>IF(E511="","",IF(D511="Issue",-E511,E511))</f>
        <v/>
      </c>
    </row>
    <row r="512">
      <c r="A512" s="4" t="n"/>
      <c r="C512" s="5">
        <f>IF(B512="","",IFERROR(INDEX('Products'!$B$2:$B$500,MATCH(B512,'Products'!$A$2:$A$500,0)),"?"))</f>
        <v/>
      </c>
      <c r="F512" s="5">
        <f>IF(E512="","",IF(D512="Issue",-E512,E512))</f>
        <v/>
      </c>
    </row>
    <row r="513">
      <c r="A513" s="4" t="n"/>
      <c r="C513" s="5">
        <f>IF(B513="","",IFERROR(INDEX('Products'!$B$2:$B$500,MATCH(B513,'Products'!$A$2:$A$500,0)),"?"))</f>
        <v/>
      </c>
      <c r="F513" s="5">
        <f>IF(E513="","",IF(D513="Issue",-E513,E513))</f>
        <v/>
      </c>
    </row>
    <row r="514">
      <c r="A514" s="4" t="n"/>
      <c r="C514" s="5">
        <f>IF(B514="","",IFERROR(INDEX('Products'!$B$2:$B$500,MATCH(B514,'Products'!$A$2:$A$500,0)),"?"))</f>
        <v/>
      </c>
      <c r="F514" s="5">
        <f>IF(E514="","",IF(D514="Issue",-E514,E514))</f>
        <v/>
      </c>
    </row>
    <row r="515">
      <c r="A515" s="4" t="n"/>
      <c r="C515" s="5">
        <f>IF(B515="","",IFERROR(INDEX('Products'!$B$2:$B$500,MATCH(B515,'Products'!$A$2:$A$500,0)),"?"))</f>
        <v/>
      </c>
      <c r="F515" s="5">
        <f>IF(E515="","",IF(D515="Issue",-E515,E515))</f>
        <v/>
      </c>
    </row>
    <row r="516">
      <c r="A516" s="4" t="n"/>
      <c r="C516" s="5">
        <f>IF(B516="","",IFERROR(INDEX('Products'!$B$2:$B$500,MATCH(B516,'Products'!$A$2:$A$500,0)),"?"))</f>
        <v/>
      </c>
      <c r="F516" s="5">
        <f>IF(E516="","",IF(D516="Issue",-E516,E516))</f>
        <v/>
      </c>
    </row>
    <row r="517">
      <c r="A517" s="4" t="n"/>
      <c r="C517" s="5">
        <f>IF(B517="","",IFERROR(INDEX('Products'!$B$2:$B$500,MATCH(B517,'Products'!$A$2:$A$500,0)),"?"))</f>
        <v/>
      </c>
      <c r="F517" s="5">
        <f>IF(E517="","",IF(D517="Issue",-E517,E517))</f>
        <v/>
      </c>
    </row>
    <row r="518">
      <c r="A518" s="4" t="n"/>
      <c r="C518" s="5">
        <f>IF(B518="","",IFERROR(INDEX('Products'!$B$2:$B$500,MATCH(B518,'Products'!$A$2:$A$500,0)),"?"))</f>
        <v/>
      </c>
      <c r="F518" s="5">
        <f>IF(E518="","",IF(D518="Issue",-E518,E518))</f>
        <v/>
      </c>
    </row>
    <row r="519">
      <c r="A519" s="4" t="n"/>
      <c r="C519" s="5">
        <f>IF(B519="","",IFERROR(INDEX('Products'!$B$2:$B$500,MATCH(B519,'Products'!$A$2:$A$500,0)),"?"))</f>
        <v/>
      </c>
      <c r="F519" s="5">
        <f>IF(E519="","",IF(D519="Issue",-E519,E519))</f>
        <v/>
      </c>
    </row>
    <row r="520">
      <c r="A520" s="4" t="n"/>
      <c r="C520" s="5">
        <f>IF(B520="","",IFERROR(INDEX('Products'!$B$2:$B$500,MATCH(B520,'Products'!$A$2:$A$500,0)),"?"))</f>
        <v/>
      </c>
      <c r="F520" s="5">
        <f>IF(E520="","",IF(D520="Issue",-E520,E520))</f>
        <v/>
      </c>
    </row>
    <row r="521">
      <c r="A521" s="4" t="n"/>
      <c r="C521" s="5">
        <f>IF(B521="","",IFERROR(INDEX('Products'!$B$2:$B$500,MATCH(B521,'Products'!$A$2:$A$500,0)),"?"))</f>
        <v/>
      </c>
      <c r="F521" s="5">
        <f>IF(E521="","",IF(D521="Issue",-E521,E521))</f>
        <v/>
      </c>
    </row>
    <row r="522">
      <c r="A522" s="4" t="n"/>
      <c r="C522" s="5">
        <f>IF(B522="","",IFERROR(INDEX('Products'!$B$2:$B$500,MATCH(B522,'Products'!$A$2:$A$500,0)),"?"))</f>
        <v/>
      </c>
      <c r="F522" s="5">
        <f>IF(E522="","",IF(D522="Issue",-E522,E522))</f>
        <v/>
      </c>
    </row>
    <row r="523">
      <c r="A523" s="4" t="n"/>
      <c r="C523" s="5">
        <f>IF(B523="","",IFERROR(INDEX('Products'!$B$2:$B$500,MATCH(B523,'Products'!$A$2:$A$500,0)),"?"))</f>
        <v/>
      </c>
      <c r="F523" s="5">
        <f>IF(E523="","",IF(D523="Issue",-E523,E523))</f>
        <v/>
      </c>
    </row>
    <row r="524">
      <c r="A524" s="4" t="n"/>
      <c r="C524" s="5">
        <f>IF(B524="","",IFERROR(INDEX('Products'!$B$2:$B$500,MATCH(B524,'Products'!$A$2:$A$500,0)),"?"))</f>
        <v/>
      </c>
      <c r="F524" s="5">
        <f>IF(E524="","",IF(D524="Issue",-E524,E524))</f>
        <v/>
      </c>
    </row>
    <row r="525">
      <c r="A525" s="4" t="n"/>
      <c r="C525" s="5">
        <f>IF(B525="","",IFERROR(INDEX('Products'!$B$2:$B$500,MATCH(B525,'Products'!$A$2:$A$500,0)),"?"))</f>
        <v/>
      </c>
      <c r="F525" s="5">
        <f>IF(E525="","",IF(D525="Issue",-E525,E525))</f>
        <v/>
      </c>
    </row>
    <row r="526">
      <c r="A526" s="4" t="n"/>
      <c r="C526" s="5">
        <f>IF(B526="","",IFERROR(INDEX('Products'!$B$2:$B$500,MATCH(B526,'Products'!$A$2:$A$500,0)),"?"))</f>
        <v/>
      </c>
      <c r="F526" s="5">
        <f>IF(E526="","",IF(D526="Issue",-E526,E526))</f>
        <v/>
      </c>
    </row>
    <row r="527">
      <c r="A527" s="4" t="n"/>
      <c r="C527" s="5">
        <f>IF(B527="","",IFERROR(INDEX('Products'!$B$2:$B$500,MATCH(B527,'Products'!$A$2:$A$500,0)),"?"))</f>
        <v/>
      </c>
      <c r="F527" s="5">
        <f>IF(E527="","",IF(D527="Issue",-E527,E527))</f>
        <v/>
      </c>
    </row>
    <row r="528">
      <c r="A528" s="4" t="n"/>
      <c r="C528" s="5">
        <f>IF(B528="","",IFERROR(INDEX('Products'!$B$2:$B$500,MATCH(B528,'Products'!$A$2:$A$500,0)),"?"))</f>
        <v/>
      </c>
      <c r="F528" s="5">
        <f>IF(E528="","",IF(D528="Issue",-E528,E528))</f>
        <v/>
      </c>
    </row>
    <row r="529">
      <c r="A529" s="4" t="n"/>
      <c r="C529" s="5">
        <f>IF(B529="","",IFERROR(INDEX('Products'!$B$2:$B$500,MATCH(B529,'Products'!$A$2:$A$500,0)),"?"))</f>
        <v/>
      </c>
      <c r="F529" s="5">
        <f>IF(E529="","",IF(D529="Issue",-E529,E529))</f>
        <v/>
      </c>
    </row>
    <row r="530">
      <c r="A530" s="4" t="n"/>
      <c r="C530" s="5">
        <f>IF(B530="","",IFERROR(INDEX('Products'!$B$2:$B$500,MATCH(B530,'Products'!$A$2:$A$500,0)),"?"))</f>
        <v/>
      </c>
      <c r="F530" s="5">
        <f>IF(E530="","",IF(D530="Issue",-E530,E530))</f>
        <v/>
      </c>
    </row>
    <row r="531">
      <c r="A531" s="4" t="n"/>
      <c r="C531" s="5">
        <f>IF(B531="","",IFERROR(INDEX('Products'!$B$2:$B$500,MATCH(B531,'Products'!$A$2:$A$500,0)),"?"))</f>
        <v/>
      </c>
      <c r="F531" s="5">
        <f>IF(E531="","",IF(D531="Issue",-E531,E531))</f>
        <v/>
      </c>
    </row>
    <row r="532">
      <c r="A532" s="4" t="n"/>
      <c r="C532" s="5">
        <f>IF(B532="","",IFERROR(INDEX('Products'!$B$2:$B$500,MATCH(B532,'Products'!$A$2:$A$500,0)),"?"))</f>
        <v/>
      </c>
      <c r="F532" s="5">
        <f>IF(E532="","",IF(D532="Issue",-E532,E532))</f>
        <v/>
      </c>
    </row>
    <row r="533">
      <c r="A533" s="4" t="n"/>
      <c r="C533" s="5">
        <f>IF(B533="","",IFERROR(INDEX('Products'!$B$2:$B$500,MATCH(B533,'Products'!$A$2:$A$500,0)),"?"))</f>
        <v/>
      </c>
      <c r="F533" s="5">
        <f>IF(E533="","",IF(D533="Issue",-E533,E533))</f>
        <v/>
      </c>
    </row>
    <row r="534">
      <c r="A534" s="4" t="n"/>
      <c r="C534" s="5">
        <f>IF(B534="","",IFERROR(INDEX('Products'!$B$2:$B$500,MATCH(B534,'Products'!$A$2:$A$500,0)),"?"))</f>
        <v/>
      </c>
      <c r="F534" s="5">
        <f>IF(E534="","",IF(D534="Issue",-E534,E534))</f>
        <v/>
      </c>
    </row>
    <row r="535">
      <c r="A535" s="4" t="n"/>
      <c r="C535" s="5">
        <f>IF(B535="","",IFERROR(INDEX('Products'!$B$2:$B$500,MATCH(B535,'Products'!$A$2:$A$500,0)),"?"))</f>
        <v/>
      </c>
      <c r="F535" s="5">
        <f>IF(E535="","",IF(D535="Issue",-E535,E535))</f>
        <v/>
      </c>
    </row>
    <row r="536">
      <c r="A536" s="4" t="n"/>
      <c r="C536" s="5">
        <f>IF(B536="","",IFERROR(INDEX('Products'!$B$2:$B$500,MATCH(B536,'Products'!$A$2:$A$500,0)),"?"))</f>
        <v/>
      </c>
      <c r="F536" s="5">
        <f>IF(E536="","",IF(D536="Issue",-E536,E536))</f>
        <v/>
      </c>
    </row>
    <row r="537">
      <c r="A537" s="4" t="n"/>
      <c r="C537" s="5">
        <f>IF(B537="","",IFERROR(INDEX('Products'!$B$2:$B$500,MATCH(B537,'Products'!$A$2:$A$500,0)),"?"))</f>
        <v/>
      </c>
      <c r="F537" s="5">
        <f>IF(E537="","",IF(D537="Issue",-E537,E537))</f>
        <v/>
      </c>
    </row>
    <row r="538">
      <c r="A538" s="4" t="n"/>
      <c r="C538" s="5">
        <f>IF(B538="","",IFERROR(INDEX('Products'!$B$2:$B$500,MATCH(B538,'Products'!$A$2:$A$500,0)),"?"))</f>
        <v/>
      </c>
      <c r="F538" s="5">
        <f>IF(E538="","",IF(D538="Issue",-E538,E538))</f>
        <v/>
      </c>
    </row>
    <row r="539">
      <c r="A539" s="4" t="n"/>
      <c r="C539" s="5">
        <f>IF(B539="","",IFERROR(INDEX('Products'!$B$2:$B$500,MATCH(B539,'Products'!$A$2:$A$500,0)),"?"))</f>
        <v/>
      </c>
      <c r="F539" s="5">
        <f>IF(E539="","",IF(D539="Issue",-E539,E539))</f>
        <v/>
      </c>
    </row>
    <row r="540">
      <c r="A540" s="4" t="n"/>
      <c r="C540" s="5">
        <f>IF(B540="","",IFERROR(INDEX('Products'!$B$2:$B$500,MATCH(B540,'Products'!$A$2:$A$500,0)),"?"))</f>
        <v/>
      </c>
      <c r="F540" s="5">
        <f>IF(E540="","",IF(D540="Issue",-E540,E540))</f>
        <v/>
      </c>
    </row>
    <row r="541">
      <c r="A541" s="4" t="n"/>
      <c r="C541" s="5">
        <f>IF(B541="","",IFERROR(INDEX('Products'!$B$2:$B$500,MATCH(B541,'Products'!$A$2:$A$500,0)),"?"))</f>
        <v/>
      </c>
      <c r="F541" s="5">
        <f>IF(E541="","",IF(D541="Issue",-E541,E541))</f>
        <v/>
      </c>
    </row>
    <row r="542">
      <c r="A542" s="4" t="n"/>
      <c r="C542" s="5">
        <f>IF(B542="","",IFERROR(INDEX('Products'!$B$2:$B$500,MATCH(B542,'Products'!$A$2:$A$500,0)),"?"))</f>
        <v/>
      </c>
      <c r="F542" s="5">
        <f>IF(E542="","",IF(D542="Issue",-E542,E542))</f>
        <v/>
      </c>
    </row>
    <row r="543">
      <c r="A543" s="4" t="n"/>
      <c r="C543" s="5">
        <f>IF(B543="","",IFERROR(INDEX('Products'!$B$2:$B$500,MATCH(B543,'Products'!$A$2:$A$500,0)),"?"))</f>
        <v/>
      </c>
      <c r="F543" s="5">
        <f>IF(E543="","",IF(D543="Issue",-E543,E543))</f>
        <v/>
      </c>
    </row>
    <row r="544">
      <c r="A544" s="4" t="n"/>
      <c r="C544" s="5">
        <f>IF(B544="","",IFERROR(INDEX('Products'!$B$2:$B$500,MATCH(B544,'Products'!$A$2:$A$500,0)),"?"))</f>
        <v/>
      </c>
      <c r="F544" s="5">
        <f>IF(E544="","",IF(D544="Issue",-E544,E544))</f>
        <v/>
      </c>
    </row>
    <row r="545">
      <c r="A545" s="4" t="n"/>
      <c r="C545" s="5">
        <f>IF(B545="","",IFERROR(INDEX('Products'!$B$2:$B$500,MATCH(B545,'Products'!$A$2:$A$500,0)),"?"))</f>
        <v/>
      </c>
      <c r="F545" s="5">
        <f>IF(E545="","",IF(D545="Issue",-E545,E545))</f>
        <v/>
      </c>
    </row>
    <row r="546">
      <c r="A546" s="4" t="n"/>
      <c r="C546" s="5">
        <f>IF(B546="","",IFERROR(INDEX('Products'!$B$2:$B$500,MATCH(B546,'Products'!$A$2:$A$500,0)),"?"))</f>
        <v/>
      </c>
      <c r="F546" s="5">
        <f>IF(E546="","",IF(D546="Issue",-E546,E546))</f>
        <v/>
      </c>
    </row>
    <row r="547">
      <c r="A547" s="4" t="n"/>
      <c r="C547" s="5">
        <f>IF(B547="","",IFERROR(INDEX('Products'!$B$2:$B$500,MATCH(B547,'Products'!$A$2:$A$500,0)),"?"))</f>
        <v/>
      </c>
      <c r="F547" s="5">
        <f>IF(E547="","",IF(D547="Issue",-E547,E547))</f>
        <v/>
      </c>
    </row>
    <row r="548">
      <c r="A548" s="4" t="n"/>
      <c r="C548" s="5">
        <f>IF(B548="","",IFERROR(INDEX('Products'!$B$2:$B$500,MATCH(B548,'Products'!$A$2:$A$500,0)),"?"))</f>
        <v/>
      </c>
      <c r="F548" s="5">
        <f>IF(E548="","",IF(D548="Issue",-E548,E548))</f>
        <v/>
      </c>
    </row>
    <row r="549">
      <c r="A549" s="4" t="n"/>
      <c r="C549" s="5">
        <f>IF(B549="","",IFERROR(INDEX('Products'!$B$2:$B$500,MATCH(B549,'Products'!$A$2:$A$500,0)),"?"))</f>
        <v/>
      </c>
      <c r="F549" s="5">
        <f>IF(E549="","",IF(D549="Issue",-E549,E549))</f>
        <v/>
      </c>
    </row>
    <row r="550">
      <c r="A550" s="4" t="n"/>
      <c r="C550" s="5">
        <f>IF(B550="","",IFERROR(INDEX('Products'!$B$2:$B$500,MATCH(B550,'Products'!$A$2:$A$500,0)),"?"))</f>
        <v/>
      </c>
      <c r="F550" s="5">
        <f>IF(E550="","",IF(D550="Issue",-E550,E550))</f>
        <v/>
      </c>
    </row>
    <row r="551">
      <c r="A551" s="4" t="n"/>
      <c r="C551" s="5">
        <f>IF(B551="","",IFERROR(INDEX('Products'!$B$2:$B$500,MATCH(B551,'Products'!$A$2:$A$500,0)),"?"))</f>
        <v/>
      </c>
      <c r="F551" s="5">
        <f>IF(E551="","",IF(D551="Issue",-E551,E551))</f>
        <v/>
      </c>
    </row>
    <row r="552">
      <c r="A552" s="4" t="n"/>
      <c r="C552" s="5">
        <f>IF(B552="","",IFERROR(INDEX('Products'!$B$2:$B$500,MATCH(B552,'Products'!$A$2:$A$500,0)),"?"))</f>
        <v/>
      </c>
      <c r="F552" s="5">
        <f>IF(E552="","",IF(D552="Issue",-E552,E552))</f>
        <v/>
      </c>
    </row>
    <row r="553">
      <c r="A553" s="4" t="n"/>
      <c r="C553" s="5">
        <f>IF(B553="","",IFERROR(INDEX('Products'!$B$2:$B$500,MATCH(B553,'Products'!$A$2:$A$500,0)),"?"))</f>
        <v/>
      </c>
      <c r="F553" s="5">
        <f>IF(E553="","",IF(D553="Issue",-E553,E553))</f>
        <v/>
      </c>
    </row>
    <row r="554">
      <c r="A554" s="4" t="n"/>
      <c r="C554" s="5">
        <f>IF(B554="","",IFERROR(INDEX('Products'!$B$2:$B$500,MATCH(B554,'Products'!$A$2:$A$500,0)),"?"))</f>
        <v/>
      </c>
      <c r="F554" s="5">
        <f>IF(E554="","",IF(D554="Issue",-E554,E554))</f>
        <v/>
      </c>
    </row>
    <row r="555">
      <c r="A555" s="4" t="n"/>
      <c r="C555" s="5">
        <f>IF(B555="","",IFERROR(INDEX('Products'!$B$2:$B$500,MATCH(B555,'Products'!$A$2:$A$500,0)),"?"))</f>
        <v/>
      </c>
      <c r="F555" s="5">
        <f>IF(E555="","",IF(D555="Issue",-E555,E555))</f>
        <v/>
      </c>
    </row>
    <row r="556">
      <c r="A556" s="4" t="n"/>
      <c r="C556" s="5">
        <f>IF(B556="","",IFERROR(INDEX('Products'!$B$2:$B$500,MATCH(B556,'Products'!$A$2:$A$500,0)),"?"))</f>
        <v/>
      </c>
      <c r="F556" s="5">
        <f>IF(E556="","",IF(D556="Issue",-E556,E556))</f>
        <v/>
      </c>
    </row>
    <row r="557">
      <c r="A557" s="4" t="n"/>
      <c r="C557" s="5">
        <f>IF(B557="","",IFERROR(INDEX('Products'!$B$2:$B$500,MATCH(B557,'Products'!$A$2:$A$500,0)),"?"))</f>
        <v/>
      </c>
      <c r="F557" s="5">
        <f>IF(E557="","",IF(D557="Issue",-E557,E557))</f>
        <v/>
      </c>
    </row>
    <row r="558">
      <c r="A558" s="4" t="n"/>
      <c r="C558" s="5">
        <f>IF(B558="","",IFERROR(INDEX('Products'!$B$2:$B$500,MATCH(B558,'Products'!$A$2:$A$500,0)),"?"))</f>
        <v/>
      </c>
      <c r="F558" s="5">
        <f>IF(E558="","",IF(D558="Issue",-E558,E558))</f>
        <v/>
      </c>
    </row>
    <row r="559">
      <c r="A559" s="4" t="n"/>
      <c r="C559" s="5">
        <f>IF(B559="","",IFERROR(INDEX('Products'!$B$2:$B$500,MATCH(B559,'Products'!$A$2:$A$500,0)),"?"))</f>
        <v/>
      </c>
      <c r="F559" s="5">
        <f>IF(E559="","",IF(D559="Issue",-E559,E559))</f>
        <v/>
      </c>
    </row>
    <row r="560">
      <c r="A560" s="4" t="n"/>
      <c r="C560" s="5">
        <f>IF(B560="","",IFERROR(INDEX('Products'!$B$2:$B$500,MATCH(B560,'Products'!$A$2:$A$500,0)),"?"))</f>
        <v/>
      </c>
      <c r="F560" s="5">
        <f>IF(E560="","",IF(D560="Issue",-E560,E560))</f>
        <v/>
      </c>
    </row>
    <row r="561">
      <c r="A561" s="4" t="n"/>
      <c r="C561" s="5">
        <f>IF(B561="","",IFERROR(INDEX('Products'!$B$2:$B$500,MATCH(B561,'Products'!$A$2:$A$500,0)),"?"))</f>
        <v/>
      </c>
      <c r="F561" s="5">
        <f>IF(E561="","",IF(D561="Issue",-E561,E561))</f>
        <v/>
      </c>
    </row>
    <row r="562">
      <c r="A562" s="4" t="n"/>
      <c r="C562" s="5">
        <f>IF(B562="","",IFERROR(INDEX('Products'!$B$2:$B$500,MATCH(B562,'Products'!$A$2:$A$500,0)),"?"))</f>
        <v/>
      </c>
      <c r="F562" s="5">
        <f>IF(E562="","",IF(D562="Issue",-E562,E562))</f>
        <v/>
      </c>
    </row>
    <row r="563">
      <c r="A563" s="4" t="n"/>
      <c r="C563" s="5">
        <f>IF(B563="","",IFERROR(INDEX('Products'!$B$2:$B$500,MATCH(B563,'Products'!$A$2:$A$500,0)),"?"))</f>
        <v/>
      </c>
      <c r="F563" s="5">
        <f>IF(E563="","",IF(D563="Issue",-E563,E563))</f>
        <v/>
      </c>
    </row>
    <row r="564">
      <c r="A564" s="4" t="n"/>
      <c r="C564" s="5">
        <f>IF(B564="","",IFERROR(INDEX('Products'!$B$2:$B$500,MATCH(B564,'Products'!$A$2:$A$500,0)),"?"))</f>
        <v/>
      </c>
      <c r="F564" s="5">
        <f>IF(E564="","",IF(D564="Issue",-E564,E564))</f>
        <v/>
      </c>
    </row>
    <row r="565">
      <c r="A565" s="4" t="n"/>
      <c r="C565" s="5">
        <f>IF(B565="","",IFERROR(INDEX('Products'!$B$2:$B$500,MATCH(B565,'Products'!$A$2:$A$500,0)),"?"))</f>
        <v/>
      </c>
      <c r="F565" s="5">
        <f>IF(E565="","",IF(D565="Issue",-E565,E565))</f>
        <v/>
      </c>
    </row>
    <row r="566">
      <c r="A566" s="4" t="n"/>
      <c r="C566" s="5">
        <f>IF(B566="","",IFERROR(INDEX('Products'!$B$2:$B$500,MATCH(B566,'Products'!$A$2:$A$500,0)),"?"))</f>
        <v/>
      </c>
      <c r="F566" s="5">
        <f>IF(E566="","",IF(D566="Issue",-E566,E566))</f>
        <v/>
      </c>
    </row>
    <row r="567">
      <c r="A567" s="4" t="n"/>
      <c r="C567" s="5">
        <f>IF(B567="","",IFERROR(INDEX('Products'!$B$2:$B$500,MATCH(B567,'Products'!$A$2:$A$500,0)),"?"))</f>
        <v/>
      </c>
      <c r="F567" s="5">
        <f>IF(E567="","",IF(D567="Issue",-E567,E567))</f>
        <v/>
      </c>
    </row>
    <row r="568">
      <c r="A568" s="4" t="n"/>
      <c r="C568" s="5">
        <f>IF(B568="","",IFERROR(INDEX('Products'!$B$2:$B$500,MATCH(B568,'Products'!$A$2:$A$500,0)),"?"))</f>
        <v/>
      </c>
      <c r="F568" s="5">
        <f>IF(E568="","",IF(D568="Issue",-E568,E568))</f>
        <v/>
      </c>
    </row>
    <row r="569">
      <c r="A569" s="4" t="n"/>
      <c r="C569" s="5">
        <f>IF(B569="","",IFERROR(INDEX('Products'!$B$2:$B$500,MATCH(B569,'Products'!$A$2:$A$500,0)),"?"))</f>
        <v/>
      </c>
      <c r="F569" s="5">
        <f>IF(E569="","",IF(D569="Issue",-E569,E569))</f>
        <v/>
      </c>
    </row>
    <row r="570">
      <c r="A570" s="4" t="n"/>
      <c r="C570" s="5">
        <f>IF(B570="","",IFERROR(INDEX('Products'!$B$2:$B$500,MATCH(B570,'Products'!$A$2:$A$500,0)),"?"))</f>
        <v/>
      </c>
      <c r="F570" s="5">
        <f>IF(E570="","",IF(D570="Issue",-E570,E570))</f>
        <v/>
      </c>
    </row>
    <row r="571">
      <c r="A571" s="4" t="n"/>
      <c r="C571" s="5">
        <f>IF(B571="","",IFERROR(INDEX('Products'!$B$2:$B$500,MATCH(B571,'Products'!$A$2:$A$500,0)),"?"))</f>
        <v/>
      </c>
      <c r="F571" s="5">
        <f>IF(E571="","",IF(D571="Issue",-E571,E571))</f>
        <v/>
      </c>
    </row>
    <row r="572">
      <c r="A572" s="4" t="n"/>
      <c r="C572" s="5">
        <f>IF(B572="","",IFERROR(INDEX('Products'!$B$2:$B$500,MATCH(B572,'Products'!$A$2:$A$500,0)),"?"))</f>
        <v/>
      </c>
      <c r="F572" s="5">
        <f>IF(E572="","",IF(D572="Issue",-E572,E572))</f>
        <v/>
      </c>
    </row>
    <row r="573">
      <c r="A573" s="4" t="n"/>
      <c r="C573" s="5">
        <f>IF(B573="","",IFERROR(INDEX('Products'!$B$2:$B$500,MATCH(B573,'Products'!$A$2:$A$500,0)),"?"))</f>
        <v/>
      </c>
      <c r="F573" s="5">
        <f>IF(E573="","",IF(D573="Issue",-E573,E573))</f>
        <v/>
      </c>
    </row>
    <row r="574">
      <c r="A574" s="4" t="n"/>
      <c r="C574" s="5">
        <f>IF(B574="","",IFERROR(INDEX('Products'!$B$2:$B$500,MATCH(B574,'Products'!$A$2:$A$500,0)),"?"))</f>
        <v/>
      </c>
      <c r="F574" s="5">
        <f>IF(E574="","",IF(D574="Issue",-E574,E574))</f>
        <v/>
      </c>
    </row>
    <row r="575">
      <c r="A575" s="4" t="n"/>
      <c r="C575" s="5">
        <f>IF(B575="","",IFERROR(INDEX('Products'!$B$2:$B$500,MATCH(B575,'Products'!$A$2:$A$500,0)),"?"))</f>
        <v/>
      </c>
      <c r="F575" s="5">
        <f>IF(E575="","",IF(D575="Issue",-E575,E575))</f>
        <v/>
      </c>
    </row>
    <row r="576">
      <c r="A576" s="4" t="n"/>
      <c r="C576" s="5">
        <f>IF(B576="","",IFERROR(INDEX('Products'!$B$2:$B$500,MATCH(B576,'Products'!$A$2:$A$500,0)),"?"))</f>
        <v/>
      </c>
      <c r="F576" s="5">
        <f>IF(E576="","",IF(D576="Issue",-E576,E576))</f>
        <v/>
      </c>
    </row>
    <row r="577">
      <c r="A577" s="4" t="n"/>
      <c r="C577" s="5">
        <f>IF(B577="","",IFERROR(INDEX('Products'!$B$2:$B$500,MATCH(B577,'Products'!$A$2:$A$500,0)),"?"))</f>
        <v/>
      </c>
      <c r="F577" s="5">
        <f>IF(E577="","",IF(D577="Issue",-E577,E577))</f>
        <v/>
      </c>
    </row>
    <row r="578">
      <c r="A578" s="4" t="n"/>
      <c r="C578" s="5">
        <f>IF(B578="","",IFERROR(INDEX('Products'!$B$2:$B$500,MATCH(B578,'Products'!$A$2:$A$500,0)),"?"))</f>
        <v/>
      </c>
      <c r="F578" s="5">
        <f>IF(E578="","",IF(D578="Issue",-E578,E578))</f>
        <v/>
      </c>
    </row>
    <row r="579">
      <c r="A579" s="4" t="n"/>
      <c r="C579" s="5">
        <f>IF(B579="","",IFERROR(INDEX('Products'!$B$2:$B$500,MATCH(B579,'Products'!$A$2:$A$500,0)),"?"))</f>
        <v/>
      </c>
      <c r="F579" s="5">
        <f>IF(E579="","",IF(D579="Issue",-E579,E579))</f>
        <v/>
      </c>
    </row>
    <row r="580">
      <c r="A580" s="4" t="n"/>
      <c r="C580" s="5">
        <f>IF(B580="","",IFERROR(INDEX('Products'!$B$2:$B$500,MATCH(B580,'Products'!$A$2:$A$500,0)),"?"))</f>
        <v/>
      </c>
      <c r="F580" s="5">
        <f>IF(E580="","",IF(D580="Issue",-E580,E580))</f>
        <v/>
      </c>
    </row>
    <row r="581">
      <c r="A581" s="4" t="n"/>
      <c r="C581" s="5">
        <f>IF(B581="","",IFERROR(INDEX('Products'!$B$2:$B$500,MATCH(B581,'Products'!$A$2:$A$500,0)),"?"))</f>
        <v/>
      </c>
      <c r="F581" s="5">
        <f>IF(E581="","",IF(D581="Issue",-E581,E581))</f>
        <v/>
      </c>
    </row>
    <row r="582">
      <c r="A582" s="4" t="n"/>
      <c r="C582" s="5">
        <f>IF(B582="","",IFERROR(INDEX('Products'!$B$2:$B$500,MATCH(B582,'Products'!$A$2:$A$500,0)),"?"))</f>
        <v/>
      </c>
      <c r="F582" s="5">
        <f>IF(E582="","",IF(D582="Issue",-E582,E582))</f>
        <v/>
      </c>
    </row>
    <row r="583">
      <c r="A583" s="4" t="n"/>
      <c r="C583" s="5">
        <f>IF(B583="","",IFERROR(INDEX('Products'!$B$2:$B$500,MATCH(B583,'Products'!$A$2:$A$500,0)),"?"))</f>
        <v/>
      </c>
      <c r="F583" s="5">
        <f>IF(E583="","",IF(D583="Issue",-E583,E583))</f>
        <v/>
      </c>
    </row>
    <row r="584">
      <c r="A584" s="4" t="n"/>
      <c r="C584" s="5">
        <f>IF(B584="","",IFERROR(INDEX('Products'!$B$2:$B$500,MATCH(B584,'Products'!$A$2:$A$500,0)),"?"))</f>
        <v/>
      </c>
      <c r="F584" s="5">
        <f>IF(E584="","",IF(D584="Issue",-E584,E584))</f>
        <v/>
      </c>
    </row>
    <row r="585">
      <c r="A585" s="4" t="n"/>
      <c r="C585" s="5">
        <f>IF(B585="","",IFERROR(INDEX('Products'!$B$2:$B$500,MATCH(B585,'Products'!$A$2:$A$500,0)),"?"))</f>
        <v/>
      </c>
      <c r="F585" s="5">
        <f>IF(E585="","",IF(D585="Issue",-E585,E585))</f>
        <v/>
      </c>
    </row>
    <row r="586">
      <c r="A586" s="4" t="n"/>
      <c r="C586" s="5">
        <f>IF(B586="","",IFERROR(INDEX('Products'!$B$2:$B$500,MATCH(B586,'Products'!$A$2:$A$500,0)),"?"))</f>
        <v/>
      </c>
      <c r="F586" s="5">
        <f>IF(E586="","",IF(D586="Issue",-E586,E586))</f>
        <v/>
      </c>
    </row>
    <row r="587">
      <c r="A587" s="4" t="n"/>
      <c r="C587" s="5">
        <f>IF(B587="","",IFERROR(INDEX('Products'!$B$2:$B$500,MATCH(B587,'Products'!$A$2:$A$500,0)),"?"))</f>
        <v/>
      </c>
      <c r="F587" s="5">
        <f>IF(E587="","",IF(D587="Issue",-E587,E587))</f>
        <v/>
      </c>
    </row>
    <row r="588">
      <c r="A588" s="4" t="n"/>
      <c r="C588" s="5">
        <f>IF(B588="","",IFERROR(INDEX('Products'!$B$2:$B$500,MATCH(B588,'Products'!$A$2:$A$500,0)),"?"))</f>
        <v/>
      </c>
      <c r="F588" s="5">
        <f>IF(E588="","",IF(D588="Issue",-E588,E588))</f>
        <v/>
      </c>
    </row>
    <row r="589">
      <c r="A589" s="4" t="n"/>
      <c r="C589" s="5">
        <f>IF(B589="","",IFERROR(INDEX('Products'!$B$2:$B$500,MATCH(B589,'Products'!$A$2:$A$500,0)),"?"))</f>
        <v/>
      </c>
      <c r="F589" s="5">
        <f>IF(E589="","",IF(D589="Issue",-E589,E589))</f>
        <v/>
      </c>
    </row>
    <row r="590">
      <c r="A590" s="4" t="n"/>
      <c r="C590" s="5">
        <f>IF(B590="","",IFERROR(INDEX('Products'!$B$2:$B$500,MATCH(B590,'Products'!$A$2:$A$500,0)),"?"))</f>
        <v/>
      </c>
      <c r="F590" s="5">
        <f>IF(E590="","",IF(D590="Issue",-E590,E590))</f>
        <v/>
      </c>
    </row>
    <row r="591">
      <c r="A591" s="4" t="n"/>
      <c r="C591" s="5">
        <f>IF(B591="","",IFERROR(INDEX('Products'!$B$2:$B$500,MATCH(B591,'Products'!$A$2:$A$500,0)),"?"))</f>
        <v/>
      </c>
      <c r="F591" s="5">
        <f>IF(E591="","",IF(D591="Issue",-E591,E591))</f>
        <v/>
      </c>
    </row>
    <row r="592">
      <c r="A592" s="4" t="n"/>
      <c r="C592" s="5">
        <f>IF(B592="","",IFERROR(INDEX('Products'!$B$2:$B$500,MATCH(B592,'Products'!$A$2:$A$500,0)),"?"))</f>
        <v/>
      </c>
      <c r="F592" s="5">
        <f>IF(E592="","",IF(D592="Issue",-E592,E592))</f>
        <v/>
      </c>
    </row>
    <row r="593">
      <c r="A593" s="4" t="n"/>
      <c r="C593" s="5">
        <f>IF(B593="","",IFERROR(INDEX('Products'!$B$2:$B$500,MATCH(B593,'Products'!$A$2:$A$500,0)),"?"))</f>
        <v/>
      </c>
      <c r="F593" s="5">
        <f>IF(E593="","",IF(D593="Issue",-E593,E593))</f>
        <v/>
      </c>
    </row>
    <row r="594">
      <c r="A594" s="4" t="n"/>
      <c r="C594" s="5">
        <f>IF(B594="","",IFERROR(INDEX('Products'!$B$2:$B$500,MATCH(B594,'Products'!$A$2:$A$500,0)),"?"))</f>
        <v/>
      </c>
      <c r="F594" s="5">
        <f>IF(E594="","",IF(D594="Issue",-E594,E594))</f>
        <v/>
      </c>
    </row>
    <row r="595">
      <c r="A595" s="4" t="n"/>
      <c r="C595" s="5">
        <f>IF(B595="","",IFERROR(INDEX('Products'!$B$2:$B$500,MATCH(B595,'Products'!$A$2:$A$500,0)),"?"))</f>
        <v/>
      </c>
      <c r="F595" s="5">
        <f>IF(E595="","",IF(D595="Issue",-E595,E595))</f>
        <v/>
      </c>
    </row>
    <row r="596">
      <c r="A596" s="4" t="n"/>
      <c r="C596" s="5">
        <f>IF(B596="","",IFERROR(INDEX('Products'!$B$2:$B$500,MATCH(B596,'Products'!$A$2:$A$500,0)),"?"))</f>
        <v/>
      </c>
      <c r="F596" s="5">
        <f>IF(E596="","",IF(D596="Issue",-E596,E596))</f>
        <v/>
      </c>
    </row>
    <row r="597">
      <c r="A597" s="4" t="n"/>
      <c r="C597" s="5">
        <f>IF(B597="","",IFERROR(INDEX('Products'!$B$2:$B$500,MATCH(B597,'Products'!$A$2:$A$500,0)),"?"))</f>
        <v/>
      </c>
      <c r="F597" s="5">
        <f>IF(E597="","",IF(D597="Issue",-E597,E597))</f>
        <v/>
      </c>
    </row>
    <row r="598">
      <c r="A598" s="4" t="n"/>
      <c r="C598" s="5">
        <f>IF(B598="","",IFERROR(INDEX('Products'!$B$2:$B$500,MATCH(B598,'Products'!$A$2:$A$500,0)),"?"))</f>
        <v/>
      </c>
      <c r="F598" s="5">
        <f>IF(E598="","",IF(D598="Issue",-E598,E598))</f>
        <v/>
      </c>
    </row>
    <row r="599">
      <c r="A599" s="4" t="n"/>
      <c r="C599" s="5">
        <f>IF(B599="","",IFERROR(INDEX('Products'!$B$2:$B$500,MATCH(B599,'Products'!$A$2:$A$500,0)),"?"))</f>
        <v/>
      </c>
      <c r="F599" s="5">
        <f>IF(E599="","",IF(D599="Issue",-E599,E599))</f>
        <v/>
      </c>
    </row>
    <row r="600">
      <c r="A600" s="4" t="n"/>
      <c r="C600" s="5">
        <f>IF(B600="","",IFERROR(INDEX('Products'!$B$2:$B$500,MATCH(B600,'Products'!$A$2:$A$500,0)),"?"))</f>
        <v/>
      </c>
      <c r="F600" s="5">
        <f>IF(E600="","",IF(D600="Issue",-E600,E600))</f>
        <v/>
      </c>
    </row>
    <row r="601">
      <c r="A601" s="4" t="n"/>
      <c r="C601" s="5">
        <f>IF(B601="","",IFERROR(INDEX('Products'!$B$2:$B$500,MATCH(B601,'Products'!$A$2:$A$500,0)),"?"))</f>
        <v/>
      </c>
      <c r="F601" s="5">
        <f>IF(E601="","",IF(D601="Issue",-E601,E601))</f>
        <v/>
      </c>
    </row>
    <row r="602">
      <c r="A602" s="4" t="n"/>
      <c r="C602" s="5">
        <f>IF(B602="","",IFERROR(INDEX('Products'!$B$2:$B$500,MATCH(B602,'Products'!$A$2:$A$500,0)),"?"))</f>
        <v/>
      </c>
      <c r="F602" s="5">
        <f>IF(E602="","",IF(D602="Issue",-E602,E602))</f>
        <v/>
      </c>
    </row>
    <row r="603">
      <c r="A603" s="4" t="n"/>
      <c r="C603" s="5">
        <f>IF(B603="","",IFERROR(INDEX('Products'!$B$2:$B$500,MATCH(B603,'Products'!$A$2:$A$500,0)),"?"))</f>
        <v/>
      </c>
      <c r="F603" s="5">
        <f>IF(E603="","",IF(D603="Issue",-E603,E603))</f>
        <v/>
      </c>
    </row>
    <row r="604">
      <c r="A604" s="4" t="n"/>
      <c r="C604" s="5">
        <f>IF(B604="","",IFERROR(INDEX('Products'!$B$2:$B$500,MATCH(B604,'Products'!$A$2:$A$500,0)),"?"))</f>
        <v/>
      </c>
      <c r="F604" s="5">
        <f>IF(E604="","",IF(D604="Issue",-E604,E604))</f>
        <v/>
      </c>
    </row>
    <row r="605">
      <c r="A605" s="4" t="n"/>
      <c r="C605" s="5">
        <f>IF(B605="","",IFERROR(INDEX('Products'!$B$2:$B$500,MATCH(B605,'Products'!$A$2:$A$500,0)),"?"))</f>
        <v/>
      </c>
      <c r="F605" s="5">
        <f>IF(E605="","",IF(D605="Issue",-E605,E605))</f>
        <v/>
      </c>
    </row>
    <row r="606">
      <c r="A606" s="4" t="n"/>
      <c r="C606" s="5">
        <f>IF(B606="","",IFERROR(INDEX('Products'!$B$2:$B$500,MATCH(B606,'Products'!$A$2:$A$500,0)),"?"))</f>
        <v/>
      </c>
      <c r="F606" s="5">
        <f>IF(E606="","",IF(D606="Issue",-E606,E606))</f>
        <v/>
      </c>
    </row>
    <row r="607">
      <c r="A607" s="4" t="n"/>
      <c r="C607" s="5">
        <f>IF(B607="","",IFERROR(INDEX('Products'!$B$2:$B$500,MATCH(B607,'Products'!$A$2:$A$500,0)),"?"))</f>
        <v/>
      </c>
      <c r="F607" s="5">
        <f>IF(E607="","",IF(D607="Issue",-E607,E607))</f>
        <v/>
      </c>
    </row>
    <row r="608">
      <c r="A608" s="4" t="n"/>
      <c r="C608" s="5">
        <f>IF(B608="","",IFERROR(INDEX('Products'!$B$2:$B$500,MATCH(B608,'Products'!$A$2:$A$500,0)),"?"))</f>
        <v/>
      </c>
      <c r="F608" s="5">
        <f>IF(E608="","",IF(D608="Issue",-E608,E608))</f>
        <v/>
      </c>
    </row>
    <row r="609">
      <c r="A609" s="4" t="n"/>
      <c r="C609" s="5">
        <f>IF(B609="","",IFERROR(INDEX('Products'!$B$2:$B$500,MATCH(B609,'Products'!$A$2:$A$500,0)),"?"))</f>
        <v/>
      </c>
      <c r="F609" s="5">
        <f>IF(E609="","",IF(D609="Issue",-E609,E609))</f>
        <v/>
      </c>
    </row>
    <row r="610">
      <c r="A610" s="4" t="n"/>
      <c r="C610" s="5">
        <f>IF(B610="","",IFERROR(INDEX('Products'!$B$2:$B$500,MATCH(B610,'Products'!$A$2:$A$500,0)),"?"))</f>
        <v/>
      </c>
      <c r="F610" s="5">
        <f>IF(E610="","",IF(D610="Issue",-E610,E610))</f>
        <v/>
      </c>
    </row>
    <row r="611">
      <c r="A611" s="4" t="n"/>
      <c r="C611" s="5">
        <f>IF(B611="","",IFERROR(INDEX('Products'!$B$2:$B$500,MATCH(B611,'Products'!$A$2:$A$500,0)),"?"))</f>
        <v/>
      </c>
      <c r="F611" s="5">
        <f>IF(E611="","",IF(D611="Issue",-E611,E611))</f>
        <v/>
      </c>
    </row>
    <row r="612">
      <c r="A612" s="4" t="n"/>
      <c r="C612" s="5">
        <f>IF(B612="","",IFERROR(INDEX('Products'!$B$2:$B$500,MATCH(B612,'Products'!$A$2:$A$500,0)),"?"))</f>
        <v/>
      </c>
      <c r="F612" s="5">
        <f>IF(E612="","",IF(D612="Issue",-E612,E612))</f>
        <v/>
      </c>
    </row>
    <row r="613">
      <c r="A613" s="4" t="n"/>
      <c r="C613" s="5">
        <f>IF(B613="","",IFERROR(INDEX('Products'!$B$2:$B$500,MATCH(B613,'Products'!$A$2:$A$500,0)),"?"))</f>
        <v/>
      </c>
      <c r="F613" s="5">
        <f>IF(E613="","",IF(D613="Issue",-E613,E613))</f>
        <v/>
      </c>
    </row>
    <row r="614">
      <c r="A614" s="4" t="n"/>
      <c r="C614" s="5">
        <f>IF(B614="","",IFERROR(INDEX('Products'!$B$2:$B$500,MATCH(B614,'Products'!$A$2:$A$500,0)),"?"))</f>
        <v/>
      </c>
      <c r="F614" s="5">
        <f>IF(E614="","",IF(D614="Issue",-E614,E614))</f>
        <v/>
      </c>
    </row>
    <row r="615">
      <c r="A615" s="4" t="n"/>
      <c r="C615" s="5">
        <f>IF(B615="","",IFERROR(INDEX('Products'!$B$2:$B$500,MATCH(B615,'Products'!$A$2:$A$500,0)),"?"))</f>
        <v/>
      </c>
      <c r="F615" s="5">
        <f>IF(E615="","",IF(D615="Issue",-E615,E615))</f>
        <v/>
      </c>
    </row>
    <row r="616">
      <c r="A616" s="4" t="n"/>
      <c r="C616" s="5">
        <f>IF(B616="","",IFERROR(INDEX('Products'!$B$2:$B$500,MATCH(B616,'Products'!$A$2:$A$500,0)),"?"))</f>
        <v/>
      </c>
      <c r="F616" s="5">
        <f>IF(E616="","",IF(D616="Issue",-E616,E616))</f>
        <v/>
      </c>
    </row>
    <row r="617">
      <c r="A617" s="4" t="n"/>
      <c r="C617" s="5">
        <f>IF(B617="","",IFERROR(INDEX('Products'!$B$2:$B$500,MATCH(B617,'Products'!$A$2:$A$500,0)),"?"))</f>
        <v/>
      </c>
      <c r="F617" s="5">
        <f>IF(E617="","",IF(D617="Issue",-E617,E617))</f>
        <v/>
      </c>
    </row>
    <row r="618">
      <c r="A618" s="4" t="n"/>
      <c r="C618" s="5">
        <f>IF(B618="","",IFERROR(INDEX('Products'!$B$2:$B$500,MATCH(B618,'Products'!$A$2:$A$500,0)),"?"))</f>
        <v/>
      </c>
      <c r="F618" s="5">
        <f>IF(E618="","",IF(D618="Issue",-E618,E618))</f>
        <v/>
      </c>
    </row>
    <row r="619">
      <c r="A619" s="4" t="n"/>
      <c r="C619" s="5">
        <f>IF(B619="","",IFERROR(INDEX('Products'!$B$2:$B$500,MATCH(B619,'Products'!$A$2:$A$500,0)),"?"))</f>
        <v/>
      </c>
      <c r="F619" s="5">
        <f>IF(E619="","",IF(D619="Issue",-E619,E619))</f>
        <v/>
      </c>
    </row>
    <row r="620">
      <c r="A620" s="4" t="n"/>
      <c r="C620" s="5">
        <f>IF(B620="","",IFERROR(INDEX('Products'!$B$2:$B$500,MATCH(B620,'Products'!$A$2:$A$500,0)),"?"))</f>
        <v/>
      </c>
      <c r="F620" s="5">
        <f>IF(E620="","",IF(D620="Issue",-E620,E620))</f>
        <v/>
      </c>
    </row>
    <row r="621">
      <c r="A621" s="4" t="n"/>
      <c r="C621" s="5">
        <f>IF(B621="","",IFERROR(INDEX('Products'!$B$2:$B$500,MATCH(B621,'Products'!$A$2:$A$500,0)),"?"))</f>
        <v/>
      </c>
      <c r="F621" s="5">
        <f>IF(E621="","",IF(D621="Issue",-E621,E621))</f>
        <v/>
      </c>
    </row>
    <row r="622">
      <c r="A622" s="4" t="n"/>
      <c r="C622" s="5">
        <f>IF(B622="","",IFERROR(INDEX('Products'!$B$2:$B$500,MATCH(B622,'Products'!$A$2:$A$500,0)),"?"))</f>
        <v/>
      </c>
      <c r="F622" s="5">
        <f>IF(E622="","",IF(D622="Issue",-E622,E622))</f>
        <v/>
      </c>
    </row>
    <row r="623">
      <c r="A623" s="4" t="n"/>
      <c r="C623" s="5">
        <f>IF(B623="","",IFERROR(INDEX('Products'!$B$2:$B$500,MATCH(B623,'Products'!$A$2:$A$500,0)),"?"))</f>
        <v/>
      </c>
      <c r="F623" s="5">
        <f>IF(E623="","",IF(D623="Issue",-E623,E623))</f>
        <v/>
      </c>
    </row>
    <row r="624">
      <c r="A624" s="4" t="n"/>
      <c r="C624" s="5">
        <f>IF(B624="","",IFERROR(INDEX('Products'!$B$2:$B$500,MATCH(B624,'Products'!$A$2:$A$500,0)),"?"))</f>
        <v/>
      </c>
      <c r="F624" s="5">
        <f>IF(E624="","",IF(D624="Issue",-E624,E624))</f>
        <v/>
      </c>
    </row>
    <row r="625">
      <c r="A625" s="4" t="n"/>
      <c r="C625" s="5">
        <f>IF(B625="","",IFERROR(INDEX('Products'!$B$2:$B$500,MATCH(B625,'Products'!$A$2:$A$500,0)),"?"))</f>
        <v/>
      </c>
      <c r="F625" s="5">
        <f>IF(E625="","",IF(D625="Issue",-E625,E625))</f>
        <v/>
      </c>
    </row>
    <row r="626">
      <c r="A626" s="4" t="n"/>
      <c r="C626" s="5">
        <f>IF(B626="","",IFERROR(INDEX('Products'!$B$2:$B$500,MATCH(B626,'Products'!$A$2:$A$500,0)),"?"))</f>
        <v/>
      </c>
      <c r="F626" s="5">
        <f>IF(E626="","",IF(D626="Issue",-E626,E626))</f>
        <v/>
      </c>
    </row>
    <row r="627">
      <c r="A627" s="4" t="n"/>
      <c r="C627" s="5">
        <f>IF(B627="","",IFERROR(INDEX('Products'!$B$2:$B$500,MATCH(B627,'Products'!$A$2:$A$500,0)),"?"))</f>
        <v/>
      </c>
      <c r="F627" s="5">
        <f>IF(E627="","",IF(D627="Issue",-E627,E627))</f>
        <v/>
      </c>
    </row>
    <row r="628">
      <c r="A628" s="4" t="n"/>
      <c r="C628" s="5">
        <f>IF(B628="","",IFERROR(INDEX('Products'!$B$2:$B$500,MATCH(B628,'Products'!$A$2:$A$500,0)),"?"))</f>
        <v/>
      </c>
      <c r="F628" s="5">
        <f>IF(E628="","",IF(D628="Issue",-E628,E628))</f>
        <v/>
      </c>
    </row>
    <row r="629">
      <c r="A629" s="4" t="n"/>
      <c r="C629" s="5">
        <f>IF(B629="","",IFERROR(INDEX('Products'!$B$2:$B$500,MATCH(B629,'Products'!$A$2:$A$500,0)),"?"))</f>
        <v/>
      </c>
      <c r="F629" s="5">
        <f>IF(E629="","",IF(D629="Issue",-E629,E629))</f>
        <v/>
      </c>
    </row>
    <row r="630">
      <c r="A630" s="4" t="n"/>
      <c r="C630" s="5">
        <f>IF(B630="","",IFERROR(INDEX('Products'!$B$2:$B$500,MATCH(B630,'Products'!$A$2:$A$500,0)),"?"))</f>
        <v/>
      </c>
      <c r="F630" s="5">
        <f>IF(E630="","",IF(D630="Issue",-E630,E630))</f>
        <v/>
      </c>
    </row>
    <row r="631">
      <c r="A631" s="4" t="n"/>
      <c r="C631" s="5">
        <f>IF(B631="","",IFERROR(INDEX('Products'!$B$2:$B$500,MATCH(B631,'Products'!$A$2:$A$500,0)),"?"))</f>
        <v/>
      </c>
      <c r="F631" s="5">
        <f>IF(E631="","",IF(D631="Issue",-E631,E631))</f>
        <v/>
      </c>
    </row>
    <row r="632">
      <c r="A632" s="4" t="n"/>
      <c r="C632" s="5">
        <f>IF(B632="","",IFERROR(INDEX('Products'!$B$2:$B$500,MATCH(B632,'Products'!$A$2:$A$500,0)),"?"))</f>
        <v/>
      </c>
      <c r="F632" s="5">
        <f>IF(E632="","",IF(D632="Issue",-E632,E632))</f>
        <v/>
      </c>
    </row>
    <row r="633">
      <c r="A633" s="4" t="n"/>
      <c r="C633" s="5">
        <f>IF(B633="","",IFERROR(INDEX('Products'!$B$2:$B$500,MATCH(B633,'Products'!$A$2:$A$500,0)),"?"))</f>
        <v/>
      </c>
      <c r="F633" s="5">
        <f>IF(E633="","",IF(D633="Issue",-E633,E633))</f>
        <v/>
      </c>
    </row>
    <row r="634">
      <c r="A634" s="4" t="n"/>
      <c r="C634" s="5">
        <f>IF(B634="","",IFERROR(INDEX('Products'!$B$2:$B$500,MATCH(B634,'Products'!$A$2:$A$500,0)),"?"))</f>
        <v/>
      </c>
      <c r="F634" s="5">
        <f>IF(E634="","",IF(D634="Issue",-E634,E634))</f>
        <v/>
      </c>
    </row>
    <row r="635">
      <c r="A635" s="4" t="n"/>
      <c r="C635" s="5">
        <f>IF(B635="","",IFERROR(INDEX('Products'!$B$2:$B$500,MATCH(B635,'Products'!$A$2:$A$500,0)),"?"))</f>
        <v/>
      </c>
      <c r="F635" s="5">
        <f>IF(E635="","",IF(D635="Issue",-E635,E635))</f>
        <v/>
      </c>
    </row>
    <row r="636">
      <c r="A636" s="4" t="n"/>
      <c r="C636" s="5">
        <f>IF(B636="","",IFERROR(INDEX('Products'!$B$2:$B$500,MATCH(B636,'Products'!$A$2:$A$500,0)),"?"))</f>
        <v/>
      </c>
      <c r="F636" s="5">
        <f>IF(E636="","",IF(D636="Issue",-E636,E636))</f>
        <v/>
      </c>
    </row>
    <row r="637">
      <c r="A637" s="4" t="n"/>
      <c r="C637" s="5">
        <f>IF(B637="","",IFERROR(INDEX('Products'!$B$2:$B$500,MATCH(B637,'Products'!$A$2:$A$500,0)),"?"))</f>
        <v/>
      </c>
      <c r="F637" s="5">
        <f>IF(E637="","",IF(D637="Issue",-E637,E637))</f>
        <v/>
      </c>
    </row>
    <row r="638">
      <c r="A638" s="4" t="n"/>
      <c r="C638" s="5">
        <f>IF(B638="","",IFERROR(INDEX('Products'!$B$2:$B$500,MATCH(B638,'Products'!$A$2:$A$500,0)),"?"))</f>
        <v/>
      </c>
      <c r="F638" s="5">
        <f>IF(E638="","",IF(D638="Issue",-E638,E638))</f>
        <v/>
      </c>
    </row>
    <row r="639">
      <c r="A639" s="4" t="n"/>
      <c r="C639" s="5">
        <f>IF(B639="","",IFERROR(INDEX('Products'!$B$2:$B$500,MATCH(B639,'Products'!$A$2:$A$500,0)),"?"))</f>
        <v/>
      </c>
      <c r="F639" s="5">
        <f>IF(E639="","",IF(D639="Issue",-E639,E639))</f>
        <v/>
      </c>
    </row>
    <row r="640">
      <c r="A640" s="4" t="n"/>
      <c r="C640" s="5">
        <f>IF(B640="","",IFERROR(INDEX('Products'!$B$2:$B$500,MATCH(B640,'Products'!$A$2:$A$500,0)),"?"))</f>
        <v/>
      </c>
      <c r="F640" s="5">
        <f>IF(E640="","",IF(D640="Issue",-E640,E640))</f>
        <v/>
      </c>
    </row>
    <row r="641">
      <c r="A641" s="4" t="n"/>
      <c r="C641" s="5">
        <f>IF(B641="","",IFERROR(INDEX('Products'!$B$2:$B$500,MATCH(B641,'Products'!$A$2:$A$500,0)),"?"))</f>
        <v/>
      </c>
      <c r="F641" s="5">
        <f>IF(E641="","",IF(D641="Issue",-E641,E641))</f>
        <v/>
      </c>
    </row>
    <row r="642">
      <c r="A642" s="4" t="n"/>
      <c r="C642" s="5">
        <f>IF(B642="","",IFERROR(INDEX('Products'!$B$2:$B$500,MATCH(B642,'Products'!$A$2:$A$500,0)),"?"))</f>
        <v/>
      </c>
      <c r="F642" s="5">
        <f>IF(E642="","",IF(D642="Issue",-E642,E642))</f>
        <v/>
      </c>
    </row>
    <row r="643">
      <c r="A643" s="4" t="n"/>
      <c r="C643" s="5">
        <f>IF(B643="","",IFERROR(INDEX('Products'!$B$2:$B$500,MATCH(B643,'Products'!$A$2:$A$500,0)),"?"))</f>
        <v/>
      </c>
      <c r="F643" s="5">
        <f>IF(E643="","",IF(D643="Issue",-E643,E643))</f>
        <v/>
      </c>
    </row>
    <row r="644">
      <c r="A644" s="4" t="n"/>
      <c r="C644" s="5">
        <f>IF(B644="","",IFERROR(INDEX('Products'!$B$2:$B$500,MATCH(B644,'Products'!$A$2:$A$500,0)),"?"))</f>
        <v/>
      </c>
      <c r="F644" s="5">
        <f>IF(E644="","",IF(D644="Issue",-E644,E644))</f>
        <v/>
      </c>
    </row>
    <row r="645">
      <c r="A645" s="4" t="n"/>
      <c r="C645" s="5">
        <f>IF(B645="","",IFERROR(INDEX('Products'!$B$2:$B$500,MATCH(B645,'Products'!$A$2:$A$500,0)),"?"))</f>
        <v/>
      </c>
      <c r="F645" s="5">
        <f>IF(E645="","",IF(D645="Issue",-E645,E645))</f>
        <v/>
      </c>
    </row>
    <row r="646">
      <c r="A646" s="4" t="n"/>
      <c r="C646" s="5">
        <f>IF(B646="","",IFERROR(INDEX('Products'!$B$2:$B$500,MATCH(B646,'Products'!$A$2:$A$500,0)),"?"))</f>
        <v/>
      </c>
      <c r="F646" s="5">
        <f>IF(E646="","",IF(D646="Issue",-E646,E646))</f>
        <v/>
      </c>
    </row>
    <row r="647">
      <c r="A647" s="4" t="n"/>
      <c r="C647" s="5">
        <f>IF(B647="","",IFERROR(INDEX('Products'!$B$2:$B$500,MATCH(B647,'Products'!$A$2:$A$500,0)),"?"))</f>
        <v/>
      </c>
      <c r="F647" s="5">
        <f>IF(E647="","",IF(D647="Issue",-E647,E647))</f>
        <v/>
      </c>
    </row>
    <row r="648">
      <c r="A648" s="4" t="n"/>
      <c r="C648" s="5">
        <f>IF(B648="","",IFERROR(INDEX('Products'!$B$2:$B$500,MATCH(B648,'Products'!$A$2:$A$500,0)),"?"))</f>
        <v/>
      </c>
      <c r="F648" s="5">
        <f>IF(E648="","",IF(D648="Issue",-E648,E648))</f>
        <v/>
      </c>
    </row>
    <row r="649">
      <c r="A649" s="4" t="n"/>
      <c r="C649" s="5">
        <f>IF(B649="","",IFERROR(INDEX('Products'!$B$2:$B$500,MATCH(B649,'Products'!$A$2:$A$500,0)),"?"))</f>
        <v/>
      </c>
      <c r="F649" s="5">
        <f>IF(E649="","",IF(D649="Issue",-E649,E649))</f>
        <v/>
      </c>
    </row>
    <row r="650">
      <c r="A650" s="4" t="n"/>
      <c r="C650" s="5">
        <f>IF(B650="","",IFERROR(INDEX('Products'!$B$2:$B$500,MATCH(B650,'Products'!$A$2:$A$500,0)),"?"))</f>
        <v/>
      </c>
      <c r="F650" s="5">
        <f>IF(E650="","",IF(D650="Issue",-E650,E650))</f>
        <v/>
      </c>
    </row>
    <row r="651">
      <c r="A651" s="4" t="n"/>
      <c r="C651" s="5">
        <f>IF(B651="","",IFERROR(INDEX('Products'!$B$2:$B$500,MATCH(B651,'Products'!$A$2:$A$500,0)),"?"))</f>
        <v/>
      </c>
      <c r="F651" s="5">
        <f>IF(E651="","",IF(D651="Issue",-E651,E651))</f>
        <v/>
      </c>
    </row>
    <row r="652">
      <c r="A652" s="4" t="n"/>
      <c r="C652" s="5">
        <f>IF(B652="","",IFERROR(INDEX('Products'!$B$2:$B$500,MATCH(B652,'Products'!$A$2:$A$500,0)),"?"))</f>
        <v/>
      </c>
      <c r="F652" s="5">
        <f>IF(E652="","",IF(D652="Issue",-E652,E652))</f>
        <v/>
      </c>
    </row>
    <row r="653">
      <c r="A653" s="4" t="n"/>
      <c r="C653" s="5">
        <f>IF(B653="","",IFERROR(INDEX('Products'!$B$2:$B$500,MATCH(B653,'Products'!$A$2:$A$500,0)),"?"))</f>
        <v/>
      </c>
      <c r="F653" s="5">
        <f>IF(E653="","",IF(D653="Issue",-E653,E653))</f>
        <v/>
      </c>
    </row>
    <row r="654">
      <c r="A654" s="4" t="n"/>
      <c r="C654" s="5">
        <f>IF(B654="","",IFERROR(INDEX('Products'!$B$2:$B$500,MATCH(B654,'Products'!$A$2:$A$500,0)),"?"))</f>
        <v/>
      </c>
      <c r="F654" s="5">
        <f>IF(E654="","",IF(D654="Issue",-E654,E654))</f>
        <v/>
      </c>
    </row>
    <row r="655">
      <c r="A655" s="4" t="n"/>
      <c r="C655" s="5">
        <f>IF(B655="","",IFERROR(INDEX('Products'!$B$2:$B$500,MATCH(B655,'Products'!$A$2:$A$500,0)),"?"))</f>
        <v/>
      </c>
      <c r="F655" s="5">
        <f>IF(E655="","",IF(D655="Issue",-E655,E655))</f>
        <v/>
      </c>
    </row>
    <row r="656">
      <c r="A656" s="4" t="n"/>
      <c r="C656" s="5">
        <f>IF(B656="","",IFERROR(INDEX('Products'!$B$2:$B$500,MATCH(B656,'Products'!$A$2:$A$500,0)),"?"))</f>
        <v/>
      </c>
      <c r="F656" s="5">
        <f>IF(E656="","",IF(D656="Issue",-E656,E656))</f>
        <v/>
      </c>
    </row>
    <row r="657">
      <c r="A657" s="4" t="n"/>
      <c r="C657" s="5">
        <f>IF(B657="","",IFERROR(INDEX('Products'!$B$2:$B$500,MATCH(B657,'Products'!$A$2:$A$500,0)),"?"))</f>
        <v/>
      </c>
      <c r="F657" s="5">
        <f>IF(E657="","",IF(D657="Issue",-E657,E657))</f>
        <v/>
      </c>
    </row>
    <row r="658">
      <c r="A658" s="4" t="n"/>
      <c r="C658" s="5">
        <f>IF(B658="","",IFERROR(INDEX('Products'!$B$2:$B$500,MATCH(B658,'Products'!$A$2:$A$500,0)),"?"))</f>
        <v/>
      </c>
      <c r="F658" s="5">
        <f>IF(E658="","",IF(D658="Issue",-E658,E658))</f>
        <v/>
      </c>
    </row>
    <row r="659">
      <c r="A659" s="4" t="n"/>
      <c r="C659" s="5">
        <f>IF(B659="","",IFERROR(INDEX('Products'!$B$2:$B$500,MATCH(B659,'Products'!$A$2:$A$500,0)),"?"))</f>
        <v/>
      </c>
      <c r="F659" s="5">
        <f>IF(E659="","",IF(D659="Issue",-E659,E659))</f>
        <v/>
      </c>
    </row>
    <row r="660">
      <c r="A660" s="4" t="n"/>
      <c r="C660" s="5">
        <f>IF(B660="","",IFERROR(INDEX('Products'!$B$2:$B$500,MATCH(B660,'Products'!$A$2:$A$500,0)),"?"))</f>
        <v/>
      </c>
      <c r="F660" s="5">
        <f>IF(E660="","",IF(D660="Issue",-E660,E660))</f>
        <v/>
      </c>
    </row>
    <row r="661">
      <c r="A661" s="4" t="n"/>
      <c r="C661" s="5">
        <f>IF(B661="","",IFERROR(INDEX('Products'!$B$2:$B$500,MATCH(B661,'Products'!$A$2:$A$500,0)),"?"))</f>
        <v/>
      </c>
      <c r="F661" s="5">
        <f>IF(E661="","",IF(D661="Issue",-E661,E661))</f>
        <v/>
      </c>
    </row>
    <row r="662">
      <c r="A662" s="4" t="n"/>
      <c r="C662" s="5">
        <f>IF(B662="","",IFERROR(INDEX('Products'!$B$2:$B$500,MATCH(B662,'Products'!$A$2:$A$500,0)),"?"))</f>
        <v/>
      </c>
      <c r="F662" s="5">
        <f>IF(E662="","",IF(D662="Issue",-E662,E662))</f>
        <v/>
      </c>
    </row>
    <row r="663">
      <c r="A663" s="4" t="n"/>
      <c r="C663" s="5">
        <f>IF(B663="","",IFERROR(INDEX('Products'!$B$2:$B$500,MATCH(B663,'Products'!$A$2:$A$500,0)),"?"))</f>
        <v/>
      </c>
      <c r="F663" s="5">
        <f>IF(E663="","",IF(D663="Issue",-E663,E663))</f>
        <v/>
      </c>
    </row>
    <row r="664">
      <c r="A664" s="4" t="n"/>
      <c r="C664" s="5">
        <f>IF(B664="","",IFERROR(INDEX('Products'!$B$2:$B$500,MATCH(B664,'Products'!$A$2:$A$500,0)),"?"))</f>
        <v/>
      </c>
      <c r="F664" s="5">
        <f>IF(E664="","",IF(D664="Issue",-E664,E664))</f>
        <v/>
      </c>
    </row>
    <row r="665">
      <c r="A665" s="4" t="n"/>
      <c r="C665" s="5">
        <f>IF(B665="","",IFERROR(INDEX('Products'!$B$2:$B$500,MATCH(B665,'Products'!$A$2:$A$500,0)),"?"))</f>
        <v/>
      </c>
      <c r="F665" s="5">
        <f>IF(E665="","",IF(D665="Issue",-E665,E665))</f>
        <v/>
      </c>
    </row>
    <row r="666">
      <c r="A666" s="4" t="n"/>
      <c r="C666" s="5">
        <f>IF(B666="","",IFERROR(INDEX('Products'!$B$2:$B$500,MATCH(B666,'Products'!$A$2:$A$500,0)),"?"))</f>
        <v/>
      </c>
      <c r="F666" s="5">
        <f>IF(E666="","",IF(D666="Issue",-E666,E666))</f>
        <v/>
      </c>
    </row>
    <row r="667">
      <c r="A667" s="4" t="n"/>
      <c r="C667" s="5">
        <f>IF(B667="","",IFERROR(INDEX('Products'!$B$2:$B$500,MATCH(B667,'Products'!$A$2:$A$500,0)),"?"))</f>
        <v/>
      </c>
      <c r="F667" s="5">
        <f>IF(E667="","",IF(D667="Issue",-E667,E667))</f>
        <v/>
      </c>
    </row>
    <row r="668">
      <c r="A668" s="4" t="n"/>
      <c r="C668" s="5">
        <f>IF(B668="","",IFERROR(INDEX('Products'!$B$2:$B$500,MATCH(B668,'Products'!$A$2:$A$500,0)),"?"))</f>
        <v/>
      </c>
      <c r="F668" s="5">
        <f>IF(E668="","",IF(D668="Issue",-E668,E668))</f>
        <v/>
      </c>
    </row>
    <row r="669">
      <c r="A669" s="4" t="n"/>
      <c r="C669" s="5">
        <f>IF(B669="","",IFERROR(INDEX('Products'!$B$2:$B$500,MATCH(B669,'Products'!$A$2:$A$500,0)),"?"))</f>
        <v/>
      </c>
      <c r="F669" s="5">
        <f>IF(E669="","",IF(D669="Issue",-E669,E669))</f>
        <v/>
      </c>
    </row>
    <row r="670">
      <c r="A670" s="4" t="n"/>
      <c r="C670" s="5">
        <f>IF(B670="","",IFERROR(INDEX('Products'!$B$2:$B$500,MATCH(B670,'Products'!$A$2:$A$500,0)),"?"))</f>
        <v/>
      </c>
      <c r="F670" s="5">
        <f>IF(E670="","",IF(D670="Issue",-E670,E670))</f>
        <v/>
      </c>
    </row>
    <row r="671">
      <c r="A671" s="4" t="n"/>
      <c r="C671" s="5">
        <f>IF(B671="","",IFERROR(INDEX('Products'!$B$2:$B$500,MATCH(B671,'Products'!$A$2:$A$500,0)),"?"))</f>
        <v/>
      </c>
      <c r="F671" s="5">
        <f>IF(E671="","",IF(D671="Issue",-E671,E671))</f>
        <v/>
      </c>
    </row>
    <row r="672">
      <c r="A672" s="4" t="n"/>
      <c r="C672" s="5">
        <f>IF(B672="","",IFERROR(INDEX('Products'!$B$2:$B$500,MATCH(B672,'Products'!$A$2:$A$500,0)),"?"))</f>
        <v/>
      </c>
      <c r="F672" s="5">
        <f>IF(E672="","",IF(D672="Issue",-E672,E672))</f>
        <v/>
      </c>
    </row>
    <row r="673">
      <c r="A673" s="4" t="n"/>
      <c r="C673" s="5">
        <f>IF(B673="","",IFERROR(INDEX('Products'!$B$2:$B$500,MATCH(B673,'Products'!$A$2:$A$500,0)),"?"))</f>
        <v/>
      </c>
      <c r="F673" s="5">
        <f>IF(E673="","",IF(D673="Issue",-E673,E673))</f>
        <v/>
      </c>
    </row>
    <row r="674">
      <c r="A674" s="4" t="n"/>
      <c r="C674" s="5">
        <f>IF(B674="","",IFERROR(INDEX('Products'!$B$2:$B$500,MATCH(B674,'Products'!$A$2:$A$500,0)),"?"))</f>
        <v/>
      </c>
      <c r="F674" s="5">
        <f>IF(E674="","",IF(D674="Issue",-E674,E674))</f>
        <v/>
      </c>
    </row>
    <row r="675">
      <c r="A675" s="4" t="n"/>
      <c r="C675" s="5">
        <f>IF(B675="","",IFERROR(INDEX('Products'!$B$2:$B$500,MATCH(B675,'Products'!$A$2:$A$500,0)),"?"))</f>
        <v/>
      </c>
      <c r="F675" s="5">
        <f>IF(E675="","",IF(D675="Issue",-E675,E675))</f>
        <v/>
      </c>
    </row>
    <row r="676">
      <c r="A676" s="4" t="n"/>
      <c r="C676" s="5">
        <f>IF(B676="","",IFERROR(INDEX('Products'!$B$2:$B$500,MATCH(B676,'Products'!$A$2:$A$500,0)),"?"))</f>
        <v/>
      </c>
      <c r="F676" s="5">
        <f>IF(E676="","",IF(D676="Issue",-E676,E676))</f>
        <v/>
      </c>
    </row>
    <row r="677">
      <c r="A677" s="4" t="n"/>
      <c r="C677" s="5">
        <f>IF(B677="","",IFERROR(INDEX('Products'!$B$2:$B$500,MATCH(B677,'Products'!$A$2:$A$500,0)),"?"))</f>
        <v/>
      </c>
      <c r="F677" s="5">
        <f>IF(E677="","",IF(D677="Issue",-E677,E677))</f>
        <v/>
      </c>
    </row>
    <row r="678">
      <c r="A678" s="4" t="n"/>
      <c r="C678" s="5">
        <f>IF(B678="","",IFERROR(INDEX('Products'!$B$2:$B$500,MATCH(B678,'Products'!$A$2:$A$500,0)),"?"))</f>
        <v/>
      </c>
      <c r="F678" s="5">
        <f>IF(E678="","",IF(D678="Issue",-E678,E678))</f>
        <v/>
      </c>
    </row>
    <row r="679">
      <c r="A679" s="4" t="n"/>
      <c r="C679" s="5">
        <f>IF(B679="","",IFERROR(INDEX('Products'!$B$2:$B$500,MATCH(B679,'Products'!$A$2:$A$500,0)),"?"))</f>
        <v/>
      </c>
      <c r="F679" s="5">
        <f>IF(E679="","",IF(D679="Issue",-E679,E679))</f>
        <v/>
      </c>
    </row>
    <row r="680">
      <c r="A680" s="4" t="n"/>
      <c r="C680" s="5">
        <f>IF(B680="","",IFERROR(INDEX('Products'!$B$2:$B$500,MATCH(B680,'Products'!$A$2:$A$500,0)),"?"))</f>
        <v/>
      </c>
      <c r="F680" s="5">
        <f>IF(E680="","",IF(D680="Issue",-E680,E680))</f>
        <v/>
      </c>
    </row>
    <row r="681">
      <c r="A681" s="4" t="n"/>
      <c r="C681" s="5">
        <f>IF(B681="","",IFERROR(INDEX('Products'!$B$2:$B$500,MATCH(B681,'Products'!$A$2:$A$500,0)),"?"))</f>
        <v/>
      </c>
      <c r="F681" s="5">
        <f>IF(E681="","",IF(D681="Issue",-E681,E681))</f>
        <v/>
      </c>
    </row>
    <row r="682">
      <c r="A682" s="4" t="n"/>
      <c r="C682" s="5">
        <f>IF(B682="","",IFERROR(INDEX('Products'!$B$2:$B$500,MATCH(B682,'Products'!$A$2:$A$500,0)),"?"))</f>
        <v/>
      </c>
      <c r="F682" s="5">
        <f>IF(E682="","",IF(D682="Issue",-E682,E682))</f>
        <v/>
      </c>
    </row>
    <row r="683">
      <c r="A683" s="4" t="n"/>
      <c r="C683" s="5">
        <f>IF(B683="","",IFERROR(INDEX('Products'!$B$2:$B$500,MATCH(B683,'Products'!$A$2:$A$500,0)),"?"))</f>
        <v/>
      </c>
      <c r="F683" s="5">
        <f>IF(E683="","",IF(D683="Issue",-E683,E683))</f>
        <v/>
      </c>
    </row>
    <row r="684">
      <c r="A684" s="4" t="n"/>
      <c r="C684" s="5">
        <f>IF(B684="","",IFERROR(INDEX('Products'!$B$2:$B$500,MATCH(B684,'Products'!$A$2:$A$500,0)),"?"))</f>
        <v/>
      </c>
      <c r="F684" s="5">
        <f>IF(E684="","",IF(D684="Issue",-E684,E684))</f>
        <v/>
      </c>
    </row>
    <row r="685">
      <c r="A685" s="4" t="n"/>
      <c r="C685" s="5">
        <f>IF(B685="","",IFERROR(INDEX('Products'!$B$2:$B$500,MATCH(B685,'Products'!$A$2:$A$500,0)),"?"))</f>
        <v/>
      </c>
      <c r="F685" s="5">
        <f>IF(E685="","",IF(D685="Issue",-E685,E685))</f>
        <v/>
      </c>
    </row>
    <row r="686">
      <c r="A686" s="4" t="n"/>
      <c r="C686" s="5">
        <f>IF(B686="","",IFERROR(INDEX('Products'!$B$2:$B$500,MATCH(B686,'Products'!$A$2:$A$500,0)),"?"))</f>
        <v/>
      </c>
      <c r="F686" s="5">
        <f>IF(E686="","",IF(D686="Issue",-E686,E686))</f>
        <v/>
      </c>
    </row>
    <row r="687">
      <c r="A687" s="4" t="n"/>
      <c r="C687" s="5">
        <f>IF(B687="","",IFERROR(INDEX('Products'!$B$2:$B$500,MATCH(B687,'Products'!$A$2:$A$500,0)),"?"))</f>
        <v/>
      </c>
      <c r="F687" s="5">
        <f>IF(E687="","",IF(D687="Issue",-E687,E687))</f>
        <v/>
      </c>
    </row>
    <row r="688">
      <c r="A688" s="4" t="n"/>
      <c r="C688" s="5">
        <f>IF(B688="","",IFERROR(INDEX('Products'!$B$2:$B$500,MATCH(B688,'Products'!$A$2:$A$500,0)),"?"))</f>
        <v/>
      </c>
      <c r="F688" s="5">
        <f>IF(E688="","",IF(D688="Issue",-E688,E688))</f>
        <v/>
      </c>
    </row>
    <row r="689">
      <c r="A689" s="4" t="n"/>
      <c r="C689" s="5">
        <f>IF(B689="","",IFERROR(INDEX('Products'!$B$2:$B$500,MATCH(B689,'Products'!$A$2:$A$500,0)),"?"))</f>
        <v/>
      </c>
      <c r="F689" s="5">
        <f>IF(E689="","",IF(D689="Issue",-E689,E689))</f>
        <v/>
      </c>
    </row>
    <row r="690">
      <c r="A690" s="4" t="n"/>
      <c r="C690" s="5">
        <f>IF(B690="","",IFERROR(INDEX('Products'!$B$2:$B$500,MATCH(B690,'Products'!$A$2:$A$500,0)),"?"))</f>
        <v/>
      </c>
      <c r="F690" s="5">
        <f>IF(E690="","",IF(D690="Issue",-E690,E690))</f>
        <v/>
      </c>
    </row>
    <row r="691">
      <c r="A691" s="4" t="n"/>
      <c r="C691" s="5">
        <f>IF(B691="","",IFERROR(INDEX('Products'!$B$2:$B$500,MATCH(B691,'Products'!$A$2:$A$500,0)),"?"))</f>
        <v/>
      </c>
      <c r="F691" s="5">
        <f>IF(E691="","",IF(D691="Issue",-E691,E691))</f>
        <v/>
      </c>
    </row>
    <row r="692">
      <c r="A692" s="4" t="n"/>
      <c r="C692" s="5">
        <f>IF(B692="","",IFERROR(INDEX('Products'!$B$2:$B$500,MATCH(B692,'Products'!$A$2:$A$500,0)),"?"))</f>
        <v/>
      </c>
      <c r="F692" s="5">
        <f>IF(E692="","",IF(D692="Issue",-E692,E692))</f>
        <v/>
      </c>
    </row>
    <row r="693">
      <c r="A693" s="4" t="n"/>
      <c r="C693" s="5">
        <f>IF(B693="","",IFERROR(INDEX('Products'!$B$2:$B$500,MATCH(B693,'Products'!$A$2:$A$500,0)),"?"))</f>
        <v/>
      </c>
      <c r="F693" s="5">
        <f>IF(E693="","",IF(D693="Issue",-E693,E693))</f>
        <v/>
      </c>
    </row>
    <row r="694">
      <c r="A694" s="4" t="n"/>
      <c r="C694" s="5">
        <f>IF(B694="","",IFERROR(INDEX('Products'!$B$2:$B$500,MATCH(B694,'Products'!$A$2:$A$500,0)),"?"))</f>
        <v/>
      </c>
      <c r="F694" s="5">
        <f>IF(E694="","",IF(D694="Issue",-E694,E694))</f>
        <v/>
      </c>
    </row>
    <row r="695">
      <c r="A695" s="4" t="n"/>
      <c r="C695" s="5">
        <f>IF(B695="","",IFERROR(INDEX('Products'!$B$2:$B$500,MATCH(B695,'Products'!$A$2:$A$500,0)),"?"))</f>
        <v/>
      </c>
      <c r="F695" s="5">
        <f>IF(E695="","",IF(D695="Issue",-E695,E695))</f>
        <v/>
      </c>
    </row>
    <row r="696">
      <c r="A696" s="4" t="n"/>
      <c r="C696" s="5">
        <f>IF(B696="","",IFERROR(INDEX('Products'!$B$2:$B$500,MATCH(B696,'Products'!$A$2:$A$500,0)),"?"))</f>
        <v/>
      </c>
      <c r="F696" s="5">
        <f>IF(E696="","",IF(D696="Issue",-E696,E696))</f>
        <v/>
      </c>
    </row>
    <row r="697">
      <c r="A697" s="4" t="n"/>
      <c r="C697" s="5">
        <f>IF(B697="","",IFERROR(INDEX('Products'!$B$2:$B$500,MATCH(B697,'Products'!$A$2:$A$500,0)),"?"))</f>
        <v/>
      </c>
      <c r="F697" s="5">
        <f>IF(E697="","",IF(D697="Issue",-E697,E697))</f>
        <v/>
      </c>
    </row>
    <row r="698">
      <c r="A698" s="4" t="n"/>
      <c r="C698" s="5">
        <f>IF(B698="","",IFERROR(INDEX('Products'!$B$2:$B$500,MATCH(B698,'Products'!$A$2:$A$500,0)),"?"))</f>
        <v/>
      </c>
      <c r="F698" s="5">
        <f>IF(E698="","",IF(D698="Issue",-E698,E698))</f>
        <v/>
      </c>
    </row>
    <row r="699">
      <c r="A699" s="4" t="n"/>
      <c r="C699" s="5">
        <f>IF(B699="","",IFERROR(INDEX('Products'!$B$2:$B$500,MATCH(B699,'Products'!$A$2:$A$500,0)),"?"))</f>
        <v/>
      </c>
      <c r="F699" s="5">
        <f>IF(E699="","",IF(D699="Issue",-E699,E699))</f>
        <v/>
      </c>
    </row>
    <row r="700">
      <c r="A700" s="4" t="n"/>
      <c r="C700" s="5">
        <f>IF(B700="","",IFERROR(INDEX('Products'!$B$2:$B$500,MATCH(B700,'Products'!$A$2:$A$500,0)),"?"))</f>
        <v/>
      </c>
      <c r="F700" s="5">
        <f>IF(E700="","",IF(D700="Issue",-E700,E700))</f>
        <v/>
      </c>
    </row>
    <row r="701">
      <c r="A701" s="4" t="n"/>
      <c r="C701" s="5">
        <f>IF(B701="","",IFERROR(INDEX('Products'!$B$2:$B$500,MATCH(B701,'Products'!$A$2:$A$500,0)),"?"))</f>
        <v/>
      </c>
      <c r="F701" s="5">
        <f>IF(E701="","",IF(D701="Issue",-E701,E701))</f>
        <v/>
      </c>
    </row>
    <row r="702">
      <c r="A702" s="4" t="n"/>
      <c r="C702" s="5">
        <f>IF(B702="","",IFERROR(INDEX('Products'!$B$2:$B$500,MATCH(B702,'Products'!$A$2:$A$500,0)),"?"))</f>
        <v/>
      </c>
      <c r="F702" s="5">
        <f>IF(E702="","",IF(D702="Issue",-E702,E702))</f>
        <v/>
      </c>
    </row>
    <row r="703">
      <c r="A703" s="4" t="n"/>
      <c r="C703" s="5">
        <f>IF(B703="","",IFERROR(INDEX('Products'!$B$2:$B$500,MATCH(B703,'Products'!$A$2:$A$500,0)),"?"))</f>
        <v/>
      </c>
      <c r="F703" s="5">
        <f>IF(E703="","",IF(D703="Issue",-E703,E703))</f>
        <v/>
      </c>
    </row>
    <row r="704">
      <c r="A704" s="4" t="n"/>
      <c r="C704" s="5">
        <f>IF(B704="","",IFERROR(INDEX('Products'!$B$2:$B$500,MATCH(B704,'Products'!$A$2:$A$500,0)),"?"))</f>
        <v/>
      </c>
      <c r="F704" s="5">
        <f>IF(E704="","",IF(D704="Issue",-E704,E704))</f>
        <v/>
      </c>
    </row>
    <row r="705">
      <c r="A705" s="4" t="n"/>
      <c r="C705" s="5">
        <f>IF(B705="","",IFERROR(INDEX('Products'!$B$2:$B$500,MATCH(B705,'Products'!$A$2:$A$500,0)),"?"))</f>
        <v/>
      </c>
      <c r="F705" s="5">
        <f>IF(E705="","",IF(D705="Issue",-E705,E705))</f>
        <v/>
      </c>
    </row>
    <row r="706">
      <c r="A706" s="4" t="n"/>
      <c r="C706" s="5">
        <f>IF(B706="","",IFERROR(INDEX('Products'!$B$2:$B$500,MATCH(B706,'Products'!$A$2:$A$500,0)),"?"))</f>
        <v/>
      </c>
      <c r="F706" s="5">
        <f>IF(E706="","",IF(D706="Issue",-E706,E706))</f>
        <v/>
      </c>
    </row>
    <row r="707">
      <c r="A707" s="4" t="n"/>
      <c r="C707" s="5">
        <f>IF(B707="","",IFERROR(INDEX('Products'!$B$2:$B$500,MATCH(B707,'Products'!$A$2:$A$500,0)),"?"))</f>
        <v/>
      </c>
      <c r="F707" s="5">
        <f>IF(E707="","",IF(D707="Issue",-E707,E707))</f>
        <v/>
      </c>
    </row>
    <row r="708">
      <c r="A708" s="4" t="n"/>
      <c r="C708" s="5">
        <f>IF(B708="","",IFERROR(INDEX('Products'!$B$2:$B$500,MATCH(B708,'Products'!$A$2:$A$500,0)),"?"))</f>
        <v/>
      </c>
      <c r="F708" s="5">
        <f>IF(E708="","",IF(D708="Issue",-E708,E708))</f>
        <v/>
      </c>
    </row>
    <row r="709">
      <c r="A709" s="4" t="n"/>
      <c r="C709" s="5">
        <f>IF(B709="","",IFERROR(INDEX('Products'!$B$2:$B$500,MATCH(B709,'Products'!$A$2:$A$500,0)),"?"))</f>
        <v/>
      </c>
      <c r="F709" s="5">
        <f>IF(E709="","",IF(D709="Issue",-E709,E709))</f>
        <v/>
      </c>
    </row>
    <row r="710">
      <c r="A710" s="4" t="n"/>
      <c r="C710" s="5">
        <f>IF(B710="","",IFERROR(INDEX('Products'!$B$2:$B$500,MATCH(B710,'Products'!$A$2:$A$500,0)),"?"))</f>
        <v/>
      </c>
      <c r="F710" s="5">
        <f>IF(E710="","",IF(D710="Issue",-E710,E710))</f>
        <v/>
      </c>
    </row>
    <row r="711">
      <c r="A711" s="4" t="n"/>
      <c r="C711" s="5">
        <f>IF(B711="","",IFERROR(INDEX('Products'!$B$2:$B$500,MATCH(B711,'Products'!$A$2:$A$500,0)),"?"))</f>
        <v/>
      </c>
      <c r="F711" s="5">
        <f>IF(E711="","",IF(D711="Issue",-E711,E711))</f>
        <v/>
      </c>
    </row>
    <row r="712">
      <c r="A712" s="4" t="n"/>
      <c r="C712" s="5">
        <f>IF(B712="","",IFERROR(INDEX('Products'!$B$2:$B$500,MATCH(B712,'Products'!$A$2:$A$500,0)),"?"))</f>
        <v/>
      </c>
      <c r="F712" s="5">
        <f>IF(E712="","",IF(D712="Issue",-E712,E712))</f>
        <v/>
      </c>
    </row>
    <row r="713">
      <c r="A713" s="4" t="n"/>
      <c r="C713" s="5">
        <f>IF(B713="","",IFERROR(INDEX('Products'!$B$2:$B$500,MATCH(B713,'Products'!$A$2:$A$500,0)),"?"))</f>
        <v/>
      </c>
      <c r="F713" s="5">
        <f>IF(E713="","",IF(D713="Issue",-E713,E713))</f>
        <v/>
      </c>
    </row>
    <row r="714">
      <c r="A714" s="4" t="n"/>
      <c r="C714" s="5">
        <f>IF(B714="","",IFERROR(INDEX('Products'!$B$2:$B$500,MATCH(B714,'Products'!$A$2:$A$500,0)),"?"))</f>
        <v/>
      </c>
      <c r="F714" s="5">
        <f>IF(E714="","",IF(D714="Issue",-E714,E714))</f>
        <v/>
      </c>
    </row>
    <row r="715">
      <c r="A715" s="4" t="n"/>
      <c r="C715" s="5">
        <f>IF(B715="","",IFERROR(INDEX('Products'!$B$2:$B$500,MATCH(B715,'Products'!$A$2:$A$500,0)),"?"))</f>
        <v/>
      </c>
      <c r="F715" s="5">
        <f>IF(E715="","",IF(D715="Issue",-E715,E715))</f>
        <v/>
      </c>
    </row>
    <row r="716">
      <c r="A716" s="4" t="n"/>
      <c r="C716" s="5">
        <f>IF(B716="","",IFERROR(INDEX('Products'!$B$2:$B$500,MATCH(B716,'Products'!$A$2:$A$500,0)),"?"))</f>
        <v/>
      </c>
      <c r="F716" s="5">
        <f>IF(E716="","",IF(D716="Issue",-E716,E716))</f>
        <v/>
      </c>
    </row>
    <row r="717">
      <c r="A717" s="4" t="n"/>
      <c r="C717" s="5">
        <f>IF(B717="","",IFERROR(INDEX('Products'!$B$2:$B$500,MATCH(B717,'Products'!$A$2:$A$500,0)),"?"))</f>
        <v/>
      </c>
      <c r="F717" s="5">
        <f>IF(E717="","",IF(D717="Issue",-E717,E717))</f>
        <v/>
      </c>
    </row>
    <row r="718">
      <c r="A718" s="4" t="n"/>
      <c r="C718" s="5">
        <f>IF(B718="","",IFERROR(INDEX('Products'!$B$2:$B$500,MATCH(B718,'Products'!$A$2:$A$500,0)),"?"))</f>
        <v/>
      </c>
      <c r="F718" s="5">
        <f>IF(E718="","",IF(D718="Issue",-E718,E718))</f>
        <v/>
      </c>
    </row>
    <row r="719">
      <c r="A719" s="4" t="n"/>
      <c r="C719" s="5">
        <f>IF(B719="","",IFERROR(INDEX('Products'!$B$2:$B$500,MATCH(B719,'Products'!$A$2:$A$500,0)),"?"))</f>
        <v/>
      </c>
      <c r="F719" s="5">
        <f>IF(E719="","",IF(D719="Issue",-E719,E719))</f>
        <v/>
      </c>
    </row>
    <row r="720">
      <c r="A720" s="4" t="n"/>
      <c r="C720" s="5">
        <f>IF(B720="","",IFERROR(INDEX('Products'!$B$2:$B$500,MATCH(B720,'Products'!$A$2:$A$500,0)),"?"))</f>
        <v/>
      </c>
      <c r="F720" s="5">
        <f>IF(E720="","",IF(D720="Issue",-E720,E720))</f>
        <v/>
      </c>
    </row>
    <row r="721">
      <c r="A721" s="4" t="n"/>
      <c r="C721" s="5">
        <f>IF(B721="","",IFERROR(INDEX('Products'!$B$2:$B$500,MATCH(B721,'Products'!$A$2:$A$500,0)),"?"))</f>
        <v/>
      </c>
      <c r="F721" s="5">
        <f>IF(E721="","",IF(D721="Issue",-E721,E721))</f>
        <v/>
      </c>
    </row>
    <row r="722">
      <c r="A722" s="4" t="n"/>
      <c r="C722" s="5">
        <f>IF(B722="","",IFERROR(INDEX('Products'!$B$2:$B$500,MATCH(B722,'Products'!$A$2:$A$500,0)),"?"))</f>
        <v/>
      </c>
      <c r="F722" s="5">
        <f>IF(E722="","",IF(D722="Issue",-E722,E722))</f>
        <v/>
      </c>
    </row>
    <row r="723">
      <c r="A723" s="4" t="n"/>
      <c r="C723" s="5">
        <f>IF(B723="","",IFERROR(INDEX('Products'!$B$2:$B$500,MATCH(B723,'Products'!$A$2:$A$500,0)),"?"))</f>
        <v/>
      </c>
      <c r="F723" s="5">
        <f>IF(E723="","",IF(D723="Issue",-E723,E723))</f>
        <v/>
      </c>
    </row>
    <row r="724">
      <c r="A724" s="4" t="n"/>
      <c r="C724" s="5">
        <f>IF(B724="","",IFERROR(INDEX('Products'!$B$2:$B$500,MATCH(B724,'Products'!$A$2:$A$500,0)),"?"))</f>
        <v/>
      </c>
      <c r="F724" s="5">
        <f>IF(E724="","",IF(D724="Issue",-E724,E724))</f>
        <v/>
      </c>
    </row>
    <row r="725">
      <c r="A725" s="4" t="n"/>
      <c r="C725" s="5">
        <f>IF(B725="","",IFERROR(INDEX('Products'!$B$2:$B$500,MATCH(B725,'Products'!$A$2:$A$500,0)),"?"))</f>
        <v/>
      </c>
      <c r="F725" s="5">
        <f>IF(E725="","",IF(D725="Issue",-E725,E725))</f>
        <v/>
      </c>
    </row>
    <row r="726">
      <c r="A726" s="4" t="n"/>
      <c r="C726" s="5">
        <f>IF(B726="","",IFERROR(INDEX('Products'!$B$2:$B$500,MATCH(B726,'Products'!$A$2:$A$500,0)),"?"))</f>
        <v/>
      </c>
      <c r="F726" s="5">
        <f>IF(E726="","",IF(D726="Issue",-E726,E726))</f>
        <v/>
      </c>
    </row>
    <row r="727">
      <c r="A727" s="4" t="n"/>
      <c r="C727" s="5">
        <f>IF(B727="","",IFERROR(INDEX('Products'!$B$2:$B$500,MATCH(B727,'Products'!$A$2:$A$500,0)),"?"))</f>
        <v/>
      </c>
      <c r="F727" s="5">
        <f>IF(E727="","",IF(D727="Issue",-E727,E727))</f>
        <v/>
      </c>
    </row>
    <row r="728">
      <c r="A728" s="4" t="n"/>
      <c r="C728" s="5">
        <f>IF(B728="","",IFERROR(INDEX('Products'!$B$2:$B$500,MATCH(B728,'Products'!$A$2:$A$500,0)),"?"))</f>
        <v/>
      </c>
      <c r="F728" s="5">
        <f>IF(E728="","",IF(D728="Issue",-E728,E728))</f>
        <v/>
      </c>
    </row>
    <row r="729">
      <c r="A729" s="4" t="n"/>
      <c r="C729" s="5">
        <f>IF(B729="","",IFERROR(INDEX('Products'!$B$2:$B$500,MATCH(B729,'Products'!$A$2:$A$500,0)),"?"))</f>
        <v/>
      </c>
      <c r="F729" s="5">
        <f>IF(E729="","",IF(D729="Issue",-E729,E729))</f>
        <v/>
      </c>
    </row>
    <row r="730">
      <c r="A730" s="4" t="n"/>
      <c r="C730" s="5">
        <f>IF(B730="","",IFERROR(INDEX('Products'!$B$2:$B$500,MATCH(B730,'Products'!$A$2:$A$500,0)),"?"))</f>
        <v/>
      </c>
      <c r="F730" s="5">
        <f>IF(E730="","",IF(D730="Issue",-E730,E730))</f>
        <v/>
      </c>
    </row>
    <row r="731">
      <c r="A731" s="4" t="n"/>
      <c r="C731" s="5">
        <f>IF(B731="","",IFERROR(INDEX('Products'!$B$2:$B$500,MATCH(B731,'Products'!$A$2:$A$500,0)),"?"))</f>
        <v/>
      </c>
      <c r="F731" s="5">
        <f>IF(E731="","",IF(D731="Issue",-E731,E731))</f>
        <v/>
      </c>
    </row>
    <row r="732">
      <c r="A732" s="4" t="n"/>
      <c r="C732" s="5">
        <f>IF(B732="","",IFERROR(INDEX('Products'!$B$2:$B$500,MATCH(B732,'Products'!$A$2:$A$500,0)),"?"))</f>
        <v/>
      </c>
      <c r="F732" s="5">
        <f>IF(E732="","",IF(D732="Issue",-E732,E732))</f>
        <v/>
      </c>
    </row>
    <row r="733">
      <c r="A733" s="4" t="n"/>
      <c r="C733" s="5">
        <f>IF(B733="","",IFERROR(INDEX('Products'!$B$2:$B$500,MATCH(B733,'Products'!$A$2:$A$500,0)),"?"))</f>
        <v/>
      </c>
      <c r="F733" s="5">
        <f>IF(E733="","",IF(D733="Issue",-E733,E733))</f>
        <v/>
      </c>
    </row>
    <row r="734">
      <c r="A734" s="4" t="n"/>
      <c r="C734" s="5">
        <f>IF(B734="","",IFERROR(INDEX('Products'!$B$2:$B$500,MATCH(B734,'Products'!$A$2:$A$500,0)),"?"))</f>
        <v/>
      </c>
      <c r="F734" s="5">
        <f>IF(E734="","",IF(D734="Issue",-E734,E734))</f>
        <v/>
      </c>
    </row>
    <row r="735">
      <c r="A735" s="4" t="n"/>
      <c r="C735" s="5">
        <f>IF(B735="","",IFERROR(INDEX('Products'!$B$2:$B$500,MATCH(B735,'Products'!$A$2:$A$500,0)),"?"))</f>
        <v/>
      </c>
      <c r="F735" s="5">
        <f>IF(E735="","",IF(D735="Issue",-E735,E735))</f>
        <v/>
      </c>
    </row>
    <row r="736">
      <c r="A736" s="4" t="n"/>
      <c r="C736" s="5">
        <f>IF(B736="","",IFERROR(INDEX('Products'!$B$2:$B$500,MATCH(B736,'Products'!$A$2:$A$500,0)),"?"))</f>
        <v/>
      </c>
      <c r="F736" s="5">
        <f>IF(E736="","",IF(D736="Issue",-E736,E736))</f>
        <v/>
      </c>
    </row>
    <row r="737">
      <c r="A737" s="4" t="n"/>
      <c r="C737" s="5">
        <f>IF(B737="","",IFERROR(INDEX('Products'!$B$2:$B$500,MATCH(B737,'Products'!$A$2:$A$500,0)),"?"))</f>
        <v/>
      </c>
      <c r="F737" s="5">
        <f>IF(E737="","",IF(D737="Issue",-E737,E737))</f>
        <v/>
      </c>
    </row>
    <row r="738">
      <c r="A738" s="4" t="n"/>
      <c r="C738" s="5">
        <f>IF(B738="","",IFERROR(INDEX('Products'!$B$2:$B$500,MATCH(B738,'Products'!$A$2:$A$500,0)),"?"))</f>
        <v/>
      </c>
      <c r="F738" s="5">
        <f>IF(E738="","",IF(D738="Issue",-E738,E738))</f>
        <v/>
      </c>
    </row>
    <row r="739">
      <c r="A739" s="4" t="n"/>
      <c r="C739" s="5">
        <f>IF(B739="","",IFERROR(INDEX('Products'!$B$2:$B$500,MATCH(B739,'Products'!$A$2:$A$500,0)),"?"))</f>
        <v/>
      </c>
      <c r="F739" s="5">
        <f>IF(E739="","",IF(D739="Issue",-E739,E739))</f>
        <v/>
      </c>
    </row>
    <row r="740">
      <c r="A740" s="4" t="n"/>
      <c r="C740" s="5">
        <f>IF(B740="","",IFERROR(INDEX('Products'!$B$2:$B$500,MATCH(B740,'Products'!$A$2:$A$500,0)),"?"))</f>
        <v/>
      </c>
      <c r="F740" s="5">
        <f>IF(E740="","",IF(D740="Issue",-E740,E740))</f>
        <v/>
      </c>
    </row>
    <row r="741">
      <c r="A741" s="4" t="n"/>
      <c r="C741" s="5">
        <f>IF(B741="","",IFERROR(INDEX('Products'!$B$2:$B$500,MATCH(B741,'Products'!$A$2:$A$500,0)),"?"))</f>
        <v/>
      </c>
      <c r="F741" s="5">
        <f>IF(E741="","",IF(D741="Issue",-E741,E741))</f>
        <v/>
      </c>
    </row>
    <row r="742">
      <c r="A742" s="4" t="n"/>
      <c r="C742" s="5">
        <f>IF(B742="","",IFERROR(INDEX('Products'!$B$2:$B$500,MATCH(B742,'Products'!$A$2:$A$500,0)),"?"))</f>
        <v/>
      </c>
      <c r="F742" s="5">
        <f>IF(E742="","",IF(D742="Issue",-E742,E742))</f>
        <v/>
      </c>
    </row>
    <row r="743">
      <c r="A743" s="4" t="n"/>
      <c r="C743" s="5">
        <f>IF(B743="","",IFERROR(INDEX('Products'!$B$2:$B$500,MATCH(B743,'Products'!$A$2:$A$500,0)),"?"))</f>
        <v/>
      </c>
      <c r="F743" s="5">
        <f>IF(E743="","",IF(D743="Issue",-E743,E743))</f>
        <v/>
      </c>
    </row>
    <row r="744">
      <c r="A744" s="4" t="n"/>
      <c r="C744" s="5">
        <f>IF(B744="","",IFERROR(INDEX('Products'!$B$2:$B$500,MATCH(B744,'Products'!$A$2:$A$500,0)),"?"))</f>
        <v/>
      </c>
      <c r="F744" s="5">
        <f>IF(E744="","",IF(D744="Issue",-E744,E744))</f>
        <v/>
      </c>
    </row>
    <row r="745">
      <c r="A745" s="4" t="n"/>
      <c r="C745" s="5">
        <f>IF(B745="","",IFERROR(INDEX('Products'!$B$2:$B$500,MATCH(B745,'Products'!$A$2:$A$500,0)),"?"))</f>
        <v/>
      </c>
      <c r="F745" s="5">
        <f>IF(E745="","",IF(D745="Issue",-E745,E745))</f>
        <v/>
      </c>
    </row>
    <row r="746">
      <c r="A746" s="4" t="n"/>
      <c r="C746" s="5">
        <f>IF(B746="","",IFERROR(INDEX('Products'!$B$2:$B$500,MATCH(B746,'Products'!$A$2:$A$500,0)),"?"))</f>
        <v/>
      </c>
      <c r="F746" s="5">
        <f>IF(E746="","",IF(D746="Issue",-E746,E746))</f>
        <v/>
      </c>
    </row>
    <row r="747">
      <c r="A747" s="4" t="n"/>
      <c r="C747" s="5">
        <f>IF(B747="","",IFERROR(INDEX('Products'!$B$2:$B$500,MATCH(B747,'Products'!$A$2:$A$500,0)),"?"))</f>
        <v/>
      </c>
      <c r="F747" s="5">
        <f>IF(E747="","",IF(D747="Issue",-E747,E747))</f>
        <v/>
      </c>
    </row>
    <row r="748">
      <c r="A748" s="4" t="n"/>
      <c r="C748" s="5">
        <f>IF(B748="","",IFERROR(INDEX('Products'!$B$2:$B$500,MATCH(B748,'Products'!$A$2:$A$500,0)),"?"))</f>
        <v/>
      </c>
      <c r="F748" s="5">
        <f>IF(E748="","",IF(D748="Issue",-E748,E748))</f>
        <v/>
      </c>
    </row>
    <row r="749">
      <c r="A749" s="4" t="n"/>
      <c r="C749" s="5">
        <f>IF(B749="","",IFERROR(INDEX('Products'!$B$2:$B$500,MATCH(B749,'Products'!$A$2:$A$500,0)),"?"))</f>
        <v/>
      </c>
      <c r="F749" s="5">
        <f>IF(E749="","",IF(D749="Issue",-E749,E749))</f>
        <v/>
      </c>
    </row>
    <row r="750">
      <c r="A750" s="4" t="n"/>
      <c r="C750" s="5">
        <f>IF(B750="","",IFERROR(INDEX('Products'!$B$2:$B$500,MATCH(B750,'Products'!$A$2:$A$500,0)),"?"))</f>
        <v/>
      </c>
      <c r="F750" s="5">
        <f>IF(E750="","",IF(D750="Issue",-E750,E750))</f>
        <v/>
      </c>
    </row>
    <row r="751">
      <c r="A751" s="4" t="n"/>
      <c r="C751" s="5">
        <f>IF(B751="","",IFERROR(INDEX('Products'!$B$2:$B$500,MATCH(B751,'Products'!$A$2:$A$500,0)),"?"))</f>
        <v/>
      </c>
      <c r="F751" s="5">
        <f>IF(E751="","",IF(D751="Issue",-E751,E751))</f>
        <v/>
      </c>
    </row>
    <row r="752">
      <c r="A752" s="4" t="n"/>
      <c r="C752" s="5">
        <f>IF(B752="","",IFERROR(INDEX('Products'!$B$2:$B$500,MATCH(B752,'Products'!$A$2:$A$500,0)),"?"))</f>
        <v/>
      </c>
      <c r="F752" s="5">
        <f>IF(E752="","",IF(D752="Issue",-E752,E752))</f>
        <v/>
      </c>
    </row>
    <row r="753">
      <c r="A753" s="4" t="n"/>
      <c r="C753" s="5">
        <f>IF(B753="","",IFERROR(INDEX('Products'!$B$2:$B$500,MATCH(B753,'Products'!$A$2:$A$500,0)),"?"))</f>
        <v/>
      </c>
      <c r="F753" s="5">
        <f>IF(E753="","",IF(D753="Issue",-E753,E753))</f>
        <v/>
      </c>
    </row>
    <row r="754">
      <c r="A754" s="4" t="n"/>
      <c r="C754" s="5">
        <f>IF(B754="","",IFERROR(INDEX('Products'!$B$2:$B$500,MATCH(B754,'Products'!$A$2:$A$500,0)),"?"))</f>
        <v/>
      </c>
      <c r="F754" s="5">
        <f>IF(E754="","",IF(D754="Issue",-E754,E754))</f>
        <v/>
      </c>
    </row>
    <row r="755">
      <c r="A755" s="4" t="n"/>
      <c r="C755" s="5">
        <f>IF(B755="","",IFERROR(INDEX('Products'!$B$2:$B$500,MATCH(B755,'Products'!$A$2:$A$500,0)),"?"))</f>
        <v/>
      </c>
      <c r="F755" s="5">
        <f>IF(E755="","",IF(D755="Issue",-E755,E755))</f>
        <v/>
      </c>
    </row>
    <row r="756">
      <c r="A756" s="4" t="n"/>
      <c r="C756" s="5">
        <f>IF(B756="","",IFERROR(INDEX('Products'!$B$2:$B$500,MATCH(B756,'Products'!$A$2:$A$500,0)),"?"))</f>
        <v/>
      </c>
      <c r="F756" s="5">
        <f>IF(E756="","",IF(D756="Issue",-E756,E756))</f>
        <v/>
      </c>
    </row>
    <row r="757">
      <c r="A757" s="4" t="n"/>
      <c r="C757" s="5">
        <f>IF(B757="","",IFERROR(INDEX('Products'!$B$2:$B$500,MATCH(B757,'Products'!$A$2:$A$500,0)),"?"))</f>
        <v/>
      </c>
      <c r="F757" s="5">
        <f>IF(E757="","",IF(D757="Issue",-E757,E757))</f>
        <v/>
      </c>
    </row>
    <row r="758">
      <c r="A758" s="4" t="n"/>
      <c r="C758" s="5">
        <f>IF(B758="","",IFERROR(INDEX('Products'!$B$2:$B$500,MATCH(B758,'Products'!$A$2:$A$500,0)),"?"))</f>
        <v/>
      </c>
      <c r="F758" s="5">
        <f>IF(E758="","",IF(D758="Issue",-E758,E758))</f>
        <v/>
      </c>
    </row>
    <row r="759">
      <c r="A759" s="4" t="n"/>
      <c r="C759" s="5">
        <f>IF(B759="","",IFERROR(INDEX('Products'!$B$2:$B$500,MATCH(B759,'Products'!$A$2:$A$500,0)),"?"))</f>
        <v/>
      </c>
      <c r="F759" s="5">
        <f>IF(E759="","",IF(D759="Issue",-E759,E759))</f>
        <v/>
      </c>
    </row>
    <row r="760">
      <c r="A760" s="4" t="n"/>
      <c r="C760" s="5">
        <f>IF(B760="","",IFERROR(INDEX('Products'!$B$2:$B$500,MATCH(B760,'Products'!$A$2:$A$500,0)),"?"))</f>
        <v/>
      </c>
      <c r="F760" s="5">
        <f>IF(E760="","",IF(D760="Issue",-E760,E760))</f>
        <v/>
      </c>
    </row>
    <row r="761">
      <c r="A761" s="4" t="n"/>
      <c r="C761" s="5">
        <f>IF(B761="","",IFERROR(INDEX('Products'!$B$2:$B$500,MATCH(B761,'Products'!$A$2:$A$500,0)),"?"))</f>
        <v/>
      </c>
      <c r="F761" s="5">
        <f>IF(E761="","",IF(D761="Issue",-E761,E761))</f>
        <v/>
      </c>
    </row>
    <row r="762">
      <c r="A762" s="4" t="n"/>
      <c r="C762" s="5">
        <f>IF(B762="","",IFERROR(INDEX('Products'!$B$2:$B$500,MATCH(B762,'Products'!$A$2:$A$500,0)),"?"))</f>
        <v/>
      </c>
      <c r="F762" s="5">
        <f>IF(E762="","",IF(D762="Issue",-E762,E762))</f>
        <v/>
      </c>
    </row>
    <row r="763">
      <c r="A763" s="4" t="n"/>
      <c r="C763" s="5">
        <f>IF(B763="","",IFERROR(INDEX('Products'!$B$2:$B$500,MATCH(B763,'Products'!$A$2:$A$500,0)),"?"))</f>
        <v/>
      </c>
      <c r="F763" s="5">
        <f>IF(E763="","",IF(D763="Issue",-E763,E763))</f>
        <v/>
      </c>
    </row>
    <row r="764">
      <c r="A764" s="4" t="n"/>
      <c r="C764" s="5">
        <f>IF(B764="","",IFERROR(INDEX('Products'!$B$2:$B$500,MATCH(B764,'Products'!$A$2:$A$500,0)),"?"))</f>
        <v/>
      </c>
      <c r="F764" s="5">
        <f>IF(E764="","",IF(D764="Issue",-E764,E764))</f>
        <v/>
      </c>
    </row>
    <row r="765">
      <c r="A765" s="4" t="n"/>
      <c r="C765" s="5">
        <f>IF(B765="","",IFERROR(INDEX('Products'!$B$2:$B$500,MATCH(B765,'Products'!$A$2:$A$500,0)),"?"))</f>
        <v/>
      </c>
      <c r="F765" s="5">
        <f>IF(E765="","",IF(D765="Issue",-E765,E765))</f>
        <v/>
      </c>
    </row>
    <row r="766">
      <c r="A766" s="4" t="n"/>
      <c r="C766" s="5">
        <f>IF(B766="","",IFERROR(INDEX('Products'!$B$2:$B$500,MATCH(B766,'Products'!$A$2:$A$500,0)),"?"))</f>
        <v/>
      </c>
      <c r="F766" s="5">
        <f>IF(E766="","",IF(D766="Issue",-E766,E766))</f>
        <v/>
      </c>
    </row>
    <row r="767">
      <c r="A767" s="4" t="n"/>
      <c r="C767" s="5">
        <f>IF(B767="","",IFERROR(INDEX('Products'!$B$2:$B$500,MATCH(B767,'Products'!$A$2:$A$500,0)),"?"))</f>
        <v/>
      </c>
      <c r="F767" s="5">
        <f>IF(E767="","",IF(D767="Issue",-E767,E767))</f>
        <v/>
      </c>
    </row>
    <row r="768">
      <c r="A768" s="4" t="n"/>
      <c r="C768" s="5">
        <f>IF(B768="","",IFERROR(INDEX('Products'!$B$2:$B$500,MATCH(B768,'Products'!$A$2:$A$500,0)),"?"))</f>
        <v/>
      </c>
      <c r="F768" s="5">
        <f>IF(E768="","",IF(D768="Issue",-E768,E768))</f>
        <v/>
      </c>
    </row>
    <row r="769">
      <c r="A769" s="4" t="n"/>
      <c r="C769" s="5">
        <f>IF(B769="","",IFERROR(INDEX('Products'!$B$2:$B$500,MATCH(B769,'Products'!$A$2:$A$500,0)),"?"))</f>
        <v/>
      </c>
      <c r="F769" s="5">
        <f>IF(E769="","",IF(D769="Issue",-E769,E769))</f>
        <v/>
      </c>
    </row>
    <row r="770">
      <c r="A770" s="4" t="n"/>
      <c r="C770" s="5">
        <f>IF(B770="","",IFERROR(INDEX('Products'!$B$2:$B$500,MATCH(B770,'Products'!$A$2:$A$500,0)),"?"))</f>
        <v/>
      </c>
      <c r="F770" s="5">
        <f>IF(E770="","",IF(D770="Issue",-E770,E770))</f>
        <v/>
      </c>
    </row>
    <row r="771">
      <c r="A771" s="4" t="n"/>
      <c r="C771" s="5">
        <f>IF(B771="","",IFERROR(INDEX('Products'!$B$2:$B$500,MATCH(B771,'Products'!$A$2:$A$500,0)),"?"))</f>
        <v/>
      </c>
      <c r="F771" s="5">
        <f>IF(E771="","",IF(D771="Issue",-E771,E771))</f>
        <v/>
      </c>
    </row>
    <row r="772">
      <c r="A772" s="4" t="n"/>
      <c r="C772" s="5">
        <f>IF(B772="","",IFERROR(INDEX('Products'!$B$2:$B$500,MATCH(B772,'Products'!$A$2:$A$500,0)),"?"))</f>
        <v/>
      </c>
      <c r="F772" s="5">
        <f>IF(E772="","",IF(D772="Issue",-E772,E772))</f>
        <v/>
      </c>
    </row>
    <row r="773">
      <c r="A773" s="4" t="n"/>
      <c r="C773" s="5">
        <f>IF(B773="","",IFERROR(INDEX('Products'!$B$2:$B$500,MATCH(B773,'Products'!$A$2:$A$500,0)),"?"))</f>
        <v/>
      </c>
      <c r="F773" s="5">
        <f>IF(E773="","",IF(D773="Issue",-E773,E773))</f>
        <v/>
      </c>
    </row>
    <row r="774">
      <c r="A774" s="4" t="n"/>
      <c r="C774" s="5">
        <f>IF(B774="","",IFERROR(INDEX('Products'!$B$2:$B$500,MATCH(B774,'Products'!$A$2:$A$500,0)),"?"))</f>
        <v/>
      </c>
      <c r="F774" s="5">
        <f>IF(E774="","",IF(D774="Issue",-E774,E774))</f>
        <v/>
      </c>
    </row>
    <row r="775">
      <c r="A775" s="4" t="n"/>
      <c r="C775" s="5">
        <f>IF(B775="","",IFERROR(INDEX('Products'!$B$2:$B$500,MATCH(B775,'Products'!$A$2:$A$500,0)),"?"))</f>
        <v/>
      </c>
      <c r="F775" s="5">
        <f>IF(E775="","",IF(D775="Issue",-E775,E775))</f>
        <v/>
      </c>
    </row>
    <row r="776">
      <c r="A776" s="4" t="n"/>
      <c r="C776" s="5">
        <f>IF(B776="","",IFERROR(INDEX('Products'!$B$2:$B$500,MATCH(B776,'Products'!$A$2:$A$500,0)),"?"))</f>
        <v/>
      </c>
      <c r="F776" s="5">
        <f>IF(E776="","",IF(D776="Issue",-E776,E776))</f>
        <v/>
      </c>
    </row>
    <row r="777">
      <c r="A777" s="4" t="n"/>
      <c r="C777" s="5">
        <f>IF(B777="","",IFERROR(INDEX('Products'!$B$2:$B$500,MATCH(B777,'Products'!$A$2:$A$500,0)),"?"))</f>
        <v/>
      </c>
      <c r="F777" s="5">
        <f>IF(E777="","",IF(D777="Issue",-E777,E777))</f>
        <v/>
      </c>
    </row>
    <row r="778">
      <c r="A778" s="4" t="n"/>
      <c r="C778" s="5">
        <f>IF(B778="","",IFERROR(INDEX('Products'!$B$2:$B$500,MATCH(B778,'Products'!$A$2:$A$500,0)),"?"))</f>
        <v/>
      </c>
      <c r="F778" s="5">
        <f>IF(E778="","",IF(D778="Issue",-E778,E778))</f>
        <v/>
      </c>
    </row>
    <row r="779">
      <c r="A779" s="4" t="n"/>
      <c r="C779" s="5">
        <f>IF(B779="","",IFERROR(INDEX('Products'!$B$2:$B$500,MATCH(B779,'Products'!$A$2:$A$500,0)),"?"))</f>
        <v/>
      </c>
      <c r="F779" s="5">
        <f>IF(E779="","",IF(D779="Issue",-E779,E779))</f>
        <v/>
      </c>
    </row>
    <row r="780">
      <c r="A780" s="4" t="n"/>
      <c r="C780" s="5">
        <f>IF(B780="","",IFERROR(INDEX('Products'!$B$2:$B$500,MATCH(B780,'Products'!$A$2:$A$500,0)),"?"))</f>
        <v/>
      </c>
      <c r="F780" s="5">
        <f>IF(E780="","",IF(D780="Issue",-E780,E780))</f>
        <v/>
      </c>
    </row>
    <row r="781">
      <c r="A781" s="4" t="n"/>
      <c r="C781" s="5">
        <f>IF(B781="","",IFERROR(INDEX('Products'!$B$2:$B$500,MATCH(B781,'Products'!$A$2:$A$500,0)),"?"))</f>
        <v/>
      </c>
      <c r="F781" s="5">
        <f>IF(E781="","",IF(D781="Issue",-E781,E781))</f>
        <v/>
      </c>
    </row>
    <row r="782">
      <c r="A782" s="4" t="n"/>
      <c r="C782" s="5">
        <f>IF(B782="","",IFERROR(INDEX('Products'!$B$2:$B$500,MATCH(B782,'Products'!$A$2:$A$500,0)),"?"))</f>
        <v/>
      </c>
      <c r="F782" s="5">
        <f>IF(E782="","",IF(D782="Issue",-E782,E782))</f>
        <v/>
      </c>
    </row>
    <row r="783">
      <c r="A783" s="4" t="n"/>
      <c r="C783" s="5">
        <f>IF(B783="","",IFERROR(INDEX('Products'!$B$2:$B$500,MATCH(B783,'Products'!$A$2:$A$500,0)),"?"))</f>
        <v/>
      </c>
      <c r="F783" s="5">
        <f>IF(E783="","",IF(D783="Issue",-E783,E783))</f>
        <v/>
      </c>
    </row>
    <row r="784">
      <c r="A784" s="4" t="n"/>
      <c r="C784" s="5">
        <f>IF(B784="","",IFERROR(INDEX('Products'!$B$2:$B$500,MATCH(B784,'Products'!$A$2:$A$500,0)),"?"))</f>
        <v/>
      </c>
      <c r="F784" s="5">
        <f>IF(E784="","",IF(D784="Issue",-E784,E784))</f>
        <v/>
      </c>
    </row>
    <row r="785">
      <c r="A785" s="4" t="n"/>
      <c r="C785" s="5">
        <f>IF(B785="","",IFERROR(INDEX('Products'!$B$2:$B$500,MATCH(B785,'Products'!$A$2:$A$500,0)),"?"))</f>
        <v/>
      </c>
      <c r="F785" s="5">
        <f>IF(E785="","",IF(D785="Issue",-E785,E785))</f>
        <v/>
      </c>
    </row>
    <row r="786">
      <c r="A786" s="4" t="n"/>
      <c r="C786" s="5">
        <f>IF(B786="","",IFERROR(INDEX('Products'!$B$2:$B$500,MATCH(B786,'Products'!$A$2:$A$500,0)),"?"))</f>
        <v/>
      </c>
      <c r="F786" s="5">
        <f>IF(E786="","",IF(D786="Issue",-E786,E786))</f>
        <v/>
      </c>
    </row>
    <row r="787">
      <c r="A787" s="4" t="n"/>
      <c r="C787" s="5">
        <f>IF(B787="","",IFERROR(INDEX('Products'!$B$2:$B$500,MATCH(B787,'Products'!$A$2:$A$500,0)),"?"))</f>
        <v/>
      </c>
      <c r="F787" s="5">
        <f>IF(E787="","",IF(D787="Issue",-E787,E787))</f>
        <v/>
      </c>
    </row>
    <row r="788">
      <c r="A788" s="4" t="n"/>
      <c r="C788" s="5">
        <f>IF(B788="","",IFERROR(INDEX('Products'!$B$2:$B$500,MATCH(B788,'Products'!$A$2:$A$500,0)),"?"))</f>
        <v/>
      </c>
      <c r="F788" s="5">
        <f>IF(E788="","",IF(D788="Issue",-E788,E788))</f>
        <v/>
      </c>
    </row>
    <row r="789">
      <c r="A789" s="4" t="n"/>
      <c r="C789" s="5">
        <f>IF(B789="","",IFERROR(INDEX('Products'!$B$2:$B$500,MATCH(B789,'Products'!$A$2:$A$500,0)),"?"))</f>
        <v/>
      </c>
      <c r="F789" s="5">
        <f>IF(E789="","",IF(D789="Issue",-E789,E789))</f>
        <v/>
      </c>
    </row>
    <row r="790">
      <c r="A790" s="4" t="n"/>
      <c r="C790" s="5">
        <f>IF(B790="","",IFERROR(INDEX('Products'!$B$2:$B$500,MATCH(B790,'Products'!$A$2:$A$500,0)),"?"))</f>
        <v/>
      </c>
      <c r="F790" s="5">
        <f>IF(E790="","",IF(D790="Issue",-E790,E790))</f>
        <v/>
      </c>
    </row>
    <row r="791">
      <c r="A791" s="4" t="n"/>
      <c r="C791" s="5">
        <f>IF(B791="","",IFERROR(INDEX('Products'!$B$2:$B$500,MATCH(B791,'Products'!$A$2:$A$500,0)),"?"))</f>
        <v/>
      </c>
      <c r="F791" s="5">
        <f>IF(E791="","",IF(D791="Issue",-E791,E791))</f>
        <v/>
      </c>
    </row>
    <row r="792">
      <c r="A792" s="4" t="n"/>
      <c r="C792" s="5">
        <f>IF(B792="","",IFERROR(INDEX('Products'!$B$2:$B$500,MATCH(B792,'Products'!$A$2:$A$500,0)),"?"))</f>
        <v/>
      </c>
      <c r="F792" s="5">
        <f>IF(E792="","",IF(D792="Issue",-E792,E792))</f>
        <v/>
      </c>
    </row>
    <row r="793">
      <c r="A793" s="4" t="n"/>
      <c r="C793" s="5">
        <f>IF(B793="","",IFERROR(INDEX('Products'!$B$2:$B$500,MATCH(B793,'Products'!$A$2:$A$500,0)),"?"))</f>
        <v/>
      </c>
      <c r="F793" s="5">
        <f>IF(E793="","",IF(D793="Issue",-E793,E793))</f>
        <v/>
      </c>
    </row>
    <row r="794">
      <c r="A794" s="4" t="n"/>
      <c r="C794" s="5">
        <f>IF(B794="","",IFERROR(INDEX('Products'!$B$2:$B$500,MATCH(B794,'Products'!$A$2:$A$500,0)),"?"))</f>
        <v/>
      </c>
      <c r="F794" s="5">
        <f>IF(E794="","",IF(D794="Issue",-E794,E794))</f>
        <v/>
      </c>
    </row>
    <row r="795">
      <c r="A795" s="4" t="n"/>
      <c r="C795" s="5">
        <f>IF(B795="","",IFERROR(INDEX('Products'!$B$2:$B$500,MATCH(B795,'Products'!$A$2:$A$500,0)),"?"))</f>
        <v/>
      </c>
      <c r="F795" s="5">
        <f>IF(E795="","",IF(D795="Issue",-E795,E795))</f>
        <v/>
      </c>
    </row>
    <row r="796">
      <c r="A796" s="4" t="n"/>
      <c r="C796" s="5">
        <f>IF(B796="","",IFERROR(INDEX('Products'!$B$2:$B$500,MATCH(B796,'Products'!$A$2:$A$500,0)),"?"))</f>
        <v/>
      </c>
      <c r="F796" s="5">
        <f>IF(E796="","",IF(D796="Issue",-E796,E796))</f>
        <v/>
      </c>
    </row>
    <row r="797">
      <c r="A797" s="4" t="n"/>
      <c r="C797" s="5">
        <f>IF(B797="","",IFERROR(INDEX('Products'!$B$2:$B$500,MATCH(B797,'Products'!$A$2:$A$500,0)),"?"))</f>
        <v/>
      </c>
      <c r="F797" s="5">
        <f>IF(E797="","",IF(D797="Issue",-E797,E797))</f>
        <v/>
      </c>
    </row>
    <row r="798">
      <c r="A798" s="4" t="n"/>
      <c r="C798" s="5">
        <f>IF(B798="","",IFERROR(INDEX('Products'!$B$2:$B$500,MATCH(B798,'Products'!$A$2:$A$500,0)),"?"))</f>
        <v/>
      </c>
      <c r="F798" s="5">
        <f>IF(E798="","",IF(D798="Issue",-E798,E798))</f>
        <v/>
      </c>
    </row>
    <row r="799">
      <c r="A799" s="4" t="n"/>
      <c r="C799" s="5">
        <f>IF(B799="","",IFERROR(INDEX('Products'!$B$2:$B$500,MATCH(B799,'Products'!$A$2:$A$500,0)),"?"))</f>
        <v/>
      </c>
      <c r="F799" s="5">
        <f>IF(E799="","",IF(D799="Issue",-E799,E799))</f>
        <v/>
      </c>
    </row>
    <row r="800">
      <c r="A800" s="4" t="n"/>
      <c r="C800" s="5">
        <f>IF(B800="","",IFERROR(INDEX('Products'!$B$2:$B$500,MATCH(B800,'Products'!$A$2:$A$500,0)),"?"))</f>
        <v/>
      </c>
      <c r="F800" s="5">
        <f>IF(E800="","",IF(D800="Issue",-E800,E800))</f>
        <v/>
      </c>
    </row>
    <row r="801">
      <c r="A801" s="4" t="n"/>
      <c r="C801" s="5">
        <f>IF(B801="","",IFERROR(INDEX('Products'!$B$2:$B$500,MATCH(B801,'Products'!$A$2:$A$500,0)),"?"))</f>
        <v/>
      </c>
      <c r="F801" s="5">
        <f>IF(E801="","",IF(D801="Issue",-E801,E801))</f>
        <v/>
      </c>
    </row>
    <row r="802">
      <c r="A802" s="4" t="n"/>
      <c r="C802" s="5">
        <f>IF(B802="","",IFERROR(INDEX('Products'!$B$2:$B$500,MATCH(B802,'Products'!$A$2:$A$500,0)),"?"))</f>
        <v/>
      </c>
      <c r="F802" s="5">
        <f>IF(E802="","",IF(D802="Issue",-E802,E802))</f>
        <v/>
      </c>
    </row>
    <row r="803">
      <c r="A803" s="4" t="n"/>
      <c r="C803" s="5">
        <f>IF(B803="","",IFERROR(INDEX('Products'!$B$2:$B$500,MATCH(B803,'Products'!$A$2:$A$500,0)),"?"))</f>
        <v/>
      </c>
      <c r="F803" s="5">
        <f>IF(E803="","",IF(D803="Issue",-E803,E803))</f>
        <v/>
      </c>
    </row>
    <row r="804">
      <c r="A804" s="4" t="n"/>
      <c r="C804" s="5">
        <f>IF(B804="","",IFERROR(INDEX('Products'!$B$2:$B$500,MATCH(B804,'Products'!$A$2:$A$500,0)),"?"))</f>
        <v/>
      </c>
      <c r="F804" s="5">
        <f>IF(E804="","",IF(D804="Issue",-E804,E804))</f>
        <v/>
      </c>
    </row>
    <row r="805">
      <c r="A805" s="4" t="n"/>
      <c r="C805" s="5">
        <f>IF(B805="","",IFERROR(INDEX('Products'!$B$2:$B$500,MATCH(B805,'Products'!$A$2:$A$500,0)),"?"))</f>
        <v/>
      </c>
      <c r="F805" s="5">
        <f>IF(E805="","",IF(D805="Issue",-E805,E805))</f>
        <v/>
      </c>
    </row>
    <row r="806">
      <c r="A806" s="4" t="n"/>
      <c r="C806" s="5">
        <f>IF(B806="","",IFERROR(INDEX('Products'!$B$2:$B$500,MATCH(B806,'Products'!$A$2:$A$500,0)),"?"))</f>
        <v/>
      </c>
      <c r="F806" s="5">
        <f>IF(E806="","",IF(D806="Issue",-E806,E806))</f>
        <v/>
      </c>
    </row>
    <row r="807">
      <c r="A807" s="4" t="n"/>
      <c r="C807" s="5">
        <f>IF(B807="","",IFERROR(INDEX('Products'!$B$2:$B$500,MATCH(B807,'Products'!$A$2:$A$500,0)),"?"))</f>
        <v/>
      </c>
      <c r="F807" s="5">
        <f>IF(E807="","",IF(D807="Issue",-E807,E807))</f>
        <v/>
      </c>
    </row>
    <row r="808">
      <c r="A808" s="4" t="n"/>
      <c r="C808" s="5">
        <f>IF(B808="","",IFERROR(INDEX('Products'!$B$2:$B$500,MATCH(B808,'Products'!$A$2:$A$500,0)),"?"))</f>
        <v/>
      </c>
      <c r="F808" s="5">
        <f>IF(E808="","",IF(D808="Issue",-E808,E808))</f>
        <v/>
      </c>
    </row>
    <row r="809">
      <c r="A809" s="4" t="n"/>
      <c r="C809" s="5">
        <f>IF(B809="","",IFERROR(INDEX('Products'!$B$2:$B$500,MATCH(B809,'Products'!$A$2:$A$500,0)),"?"))</f>
        <v/>
      </c>
      <c r="F809" s="5">
        <f>IF(E809="","",IF(D809="Issue",-E809,E809))</f>
        <v/>
      </c>
    </row>
    <row r="810">
      <c r="A810" s="4" t="n"/>
      <c r="C810" s="5">
        <f>IF(B810="","",IFERROR(INDEX('Products'!$B$2:$B$500,MATCH(B810,'Products'!$A$2:$A$500,0)),"?"))</f>
        <v/>
      </c>
      <c r="F810" s="5">
        <f>IF(E810="","",IF(D810="Issue",-E810,E810))</f>
        <v/>
      </c>
    </row>
    <row r="811">
      <c r="A811" s="4" t="n"/>
      <c r="C811" s="5">
        <f>IF(B811="","",IFERROR(INDEX('Products'!$B$2:$B$500,MATCH(B811,'Products'!$A$2:$A$500,0)),"?"))</f>
        <v/>
      </c>
      <c r="F811" s="5">
        <f>IF(E811="","",IF(D811="Issue",-E811,E811))</f>
        <v/>
      </c>
    </row>
    <row r="812">
      <c r="A812" s="4" t="n"/>
      <c r="C812" s="5">
        <f>IF(B812="","",IFERROR(INDEX('Products'!$B$2:$B$500,MATCH(B812,'Products'!$A$2:$A$500,0)),"?"))</f>
        <v/>
      </c>
      <c r="F812" s="5">
        <f>IF(E812="","",IF(D812="Issue",-E812,E812))</f>
        <v/>
      </c>
    </row>
    <row r="813">
      <c r="A813" s="4" t="n"/>
      <c r="C813" s="5">
        <f>IF(B813="","",IFERROR(INDEX('Products'!$B$2:$B$500,MATCH(B813,'Products'!$A$2:$A$500,0)),"?"))</f>
        <v/>
      </c>
      <c r="F813" s="5">
        <f>IF(E813="","",IF(D813="Issue",-E813,E813))</f>
        <v/>
      </c>
    </row>
    <row r="814">
      <c r="A814" s="4" t="n"/>
      <c r="C814" s="5">
        <f>IF(B814="","",IFERROR(INDEX('Products'!$B$2:$B$500,MATCH(B814,'Products'!$A$2:$A$500,0)),"?"))</f>
        <v/>
      </c>
      <c r="F814" s="5">
        <f>IF(E814="","",IF(D814="Issue",-E814,E814))</f>
        <v/>
      </c>
    </row>
    <row r="815">
      <c r="A815" s="4" t="n"/>
      <c r="C815" s="5">
        <f>IF(B815="","",IFERROR(INDEX('Products'!$B$2:$B$500,MATCH(B815,'Products'!$A$2:$A$500,0)),"?"))</f>
        <v/>
      </c>
      <c r="F815" s="5">
        <f>IF(E815="","",IF(D815="Issue",-E815,E815))</f>
        <v/>
      </c>
    </row>
    <row r="816">
      <c r="A816" s="4" t="n"/>
      <c r="C816" s="5">
        <f>IF(B816="","",IFERROR(INDEX('Products'!$B$2:$B$500,MATCH(B816,'Products'!$A$2:$A$500,0)),"?"))</f>
        <v/>
      </c>
      <c r="F816" s="5">
        <f>IF(E816="","",IF(D816="Issue",-E816,E816))</f>
        <v/>
      </c>
    </row>
    <row r="817">
      <c r="A817" s="4" t="n"/>
      <c r="C817" s="5">
        <f>IF(B817="","",IFERROR(INDEX('Products'!$B$2:$B$500,MATCH(B817,'Products'!$A$2:$A$500,0)),"?"))</f>
        <v/>
      </c>
      <c r="F817" s="5">
        <f>IF(E817="","",IF(D817="Issue",-E817,E817))</f>
        <v/>
      </c>
    </row>
    <row r="818">
      <c r="A818" s="4" t="n"/>
      <c r="C818" s="5">
        <f>IF(B818="","",IFERROR(INDEX('Products'!$B$2:$B$500,MATCH(B818,'Products'!$A$2:$A$500,0)),"?"))</f>
        <v/>
      </c>
      <c r="F818" s="5">
        <f>IF(E818="","",IF(D818="Issue",-E818,E818))</f>
        <v/>
      </c>
    </row>
    <row r="819">
      <c r="A819" s="4" t="n"/>
      <c r="C819" s="5">
        <f>IF(B819="","",IFERROR(INDEX('Products'!$B$2:$B$500,MATCH(B819,'Products'!$A$2:$A$500,0)),"?"))</f>
        <v/>
      </c>
      <c r="F819" s="5">
        <f>IF(E819="","",IF(D819="Issue",-E819,E819))</f>
        <v/>
      </c>
    </row>
    <row r="820">
      <c r="A820" s="4" t="n"/>
      <c r="C820" s="5">
        <f>IF(B820="","",IFERROR(INDEX('Products'!$B$2:$B$500,MATCH(B820,'Products'!$A$2:$A$500,0)),"?"))</f>
        <v/>
      </c>
      <c r="F820" s="5">
        <f>IF(E820="","",IF(D820="Issue",-E820,E820))</f>
        <v/>
      </c>
    </row>
    <row r="821">
      <c r="A821" s="4" t="n"/>
      <c r="C821" s="5">
        <f>IF(B821="","",IFERROR(INDEX('Products'!$B$2:$B$500,MATCH(B821,'Products'!$A$2:$A$500,0)),"?"))</f>
        <v/>
      </c>
      <c r="F821" s="5">
        <f>IF(E821="","",IF(D821="Issue",-E821,E821))</f>
        <v/>
      </c>
    </row>
    <row r="822">
      <c r="A822" s="4" t="n"/>
      <c r="C822" s="5">
        <f>IF(B822="","",IFERROR(INDEX('Products'!$B$2:$B$500,MATCH(B822,'Products'!$A$2:$A$500,0)),"?"))</f>
        <v/>
      </c>
      <c r="F822" s="5">
        <f>IF(E822="","",IF(D822="Issue",-E822,E822))</f>
        <v/>
      </c>
    </row>
    <row r="823">
      <c r="A823" s="4" t="n"/>
      <c r="C823" s="5">
        <f>IF(B823="","",IFERROR(INDEX('Products'!$B$2:$B$500,MATCH(B823,'Products'!$A$2:$A$500,0)),"?"))</f>
        <v/>
      </c>
      <c r="F823" s="5">
        <f>IF(E823="","",IF(D823="Issue",-E823,E823))</f>
        <v/>
      </c>
    </row>
    <row r="824">
      <c r="A824" s="4" t="n"/>
      <c r="C824" s="5">
        <f>IF(B824="","",IFERROR(INDEX('Products'!$B$2:$B$500,MATCH(B824,'Products'!$A$2:$A$500,0)),"?"))</f>
        <v/>
      </c>
      <c r="F824" s="5">
        <f>IF(E824="","",IF(D824="Issue",-E824,E824))</f>
        <v/>
      </c>
    </row>
    <row r="825">
      <c r="A825" s="4" t="n"/>
      <c r="C825" s="5">
        <f>IF(B825="","",IFERROR(INDEX('Products'!$B$2:$B$500,MATCH(B825,'Products'!$A$2:$A$500,0)),"?"))</f>
        <v/>
      </c>
      <c r="F825" s="5">
        <f>IF(E825="","",IF(D825="Issue",-E825,E825))</f>
        <v/>
      </c>
    </row>
    <row r="826">
      <c r="A826" s="4" t="n"/>
      <c r="C826" s="5">
        <f>IF(B826="","",IFERROR(INDEX('Products'!$B$2:$B$500,MATCH(B826,'Products'!$A$2:$A$500,0)),"?"))</f>
        <v/>
      </c>
      <c r="F826" s="5">
        <f>IF(E826="","",IF(D826="Issue",-E826,E826))</f>
        <v/>
      </c>
    </row>
    <row r="827">
      <c r="A827" s="4" t="n"/>
      <c r="C827" s="5">
        <f>IF(B827="","",IFERROR(INDEX('Products'!$B$2:$B$500,MATCH(B827,'Products'!$A$2:$A$500,0)),"?"))</f>
        <v/>
      </c>
      <c r="F827" s="5">
        <f>IF(E827="","",IF(D827="Issue",-E827,E827))</f>
        <v/>
      </c>
    </row>
    <row r="828">
      <c r="A828" s="4" t="n"/>
      <c r="C828" s="5">
        <f>IF(B828="","",IFERROR(INDEX('Products'!$B$2:$B$500,MATCH(B828,'Products'!$A$2:$A$500,0)),"?"))</f>
        <v/>
      </c>
      <c r="F828" s="5">
        <f>IF(E828="","",IF(D828="Issue",-E828,E828))</f>
        <v/>
      </c>
    </row>
    <row r="829">
      <c r="A829" s="4" t="n"/>
      <c r="C829" s="5">
        <f>IF(B829="","",IFERROR(INDEX('Products'!$B$2:$B$500,MATCH(B829,'Products'!$A$2:$A$500,0)),"?"))</f>
        <v/>
      </c>
      <c r="F829" s="5">
        <f>IF(E829="","",IF(D829="Issue",-E829,E829))</f>
        <v/>
      </c>
    </row>
    <row r="830">
      <c r="A830" s="4" t="n"/>
      <c r="C830" s="5">
        <f>IF(B830="","",IFERROR(INDEX('Products'!$B$2:$B$500,MATCH(B830,'Products'!$A$2:$A$500,0)),"?"))</f>
        <v/>
      </c>
      <c r="F830" s="5">
        <f>IF(E830="","",IF(D830="Issue",-E830,E830))</f>
        <v/>
      </c>
    </row>
    <row r="831">
      <c r="A831" s="4" t="n"/>
      <c r="C831" s="5">
        <f>IF(B831="","",IFERROR(INDEX('Products'!$B$2:$B$500,MATCH(B831,'Products'!$A$2:$A$500,0)),"?"))</f>
        <v/>
      </c>
      <c r="F831" s="5">
        <f>IF(E831="","",IF(D831="Issue",-E831,E831))</f>
        <v/>
      </c>
    </row>
    <row r="832">
      <c r="A832" s="4" t="n"/>
      <c r="C832" s="5">
        <f>IF(B832="","",IFERROR(INDEX('Products'!$B$2:$B$500,MATCH(B832,'Products'!$A$2:$A$500,0)),"?"))</f>
        <v/>
      </c>
      <c r="F832" s="5">
        <f>IF(E832="","",IF(D832="Issue",-E832,E832))</f>
        <v/>
      </c>
    </row>
    <row r="833">
      <c r="A833" s="4" t="n"/>
      <c r="C833" s="5">
        <f>IF(B833="","",IFERROR(INDEX('Products'!$B$2:$B$500,MATCH(B833,'Products'!$A$2:$A$500,0)),"?"))</f>
        <v/>
      </c>
      <c r="F833" s="5">
        <f>IF(E833="","",IF(D833="Issue",-E833,E833))</f>
        <v/>
      </c>
    </row>
    <row r="834">
      <c r="A834" s="4" t="n"/>
      <c r="C834" s="5">
        <f>IF(B834="","",IFERROR(INDEX('Products'!$B$2:$B$500,MATCH(B834,'Products'!$A$2:$A$500,0)),"?"))</f>
        <v/>
      </c>
      <c r="F834" s="5">
        <f>IF(E834="","",IF(D834="Issue",-E834,E834))</f>
        <v/>
      </c>
    </row>
    <row r="835">
      <c r="A835" s="4" t="n"/>
      <c r="C835" s="5">
        <f>IF(B835="","",IFERROR(INDEX('Products'!$B$2:$B$500,MATCH(B835,'Products'!$A$2:$A$500,0)),"?"))</f>
        <v/>
      </c>
      <c r="F835" s="5">
        <f>IF(E835="","",IF(D835="Issue",-E835,E835))</f>
        <v/>
      </c>
    </row>
    <row r="836">
      <c r="A836" s="4" t="n"/>
      <c r="C836" s="5">
        <f>IF(B836="","",IFERROR(INDEX('Products'!$B$2:$B$500,MATCH(B836,'Products'!$A$2:$A$500,0)),"?"))</f>
        <v/>
      </c>
      <c r="F836" s="5">
        <f>IF(E836="","",IF(D836="Issue",-E836,E836))</f>
        <v/>
      </c>
    </row>
    <row r="837">
      <c r="A837" s="4" t="n"/>
      <c r="C837" s="5">
        <f>IF(B837="","",IFERROR(INDEX('Products'!$B$2:$B$500,MATCH(B837,'Products'!$A$2:$A$500,0)),"?"))</f>
        <v/>
      </c>
      <c r="F837" s="5">
        <f>IF(E837="","",IF(D837="Issue",-E837,E837))</f>
        <v/>
      </c>
    </row>
    <row r="838">
      <c r="A838" s="4" t="n"/>
      <c r="C838" s="5">
        <f>IF(B838="","",IFERROR(INDEX('Products'!$B$2:$B$500,MATCH(B838,'Products'!$A$2:$A$500,0)),"?"))</f>
        <v/>
      </c>
      <c r="F838" s="5">
        <f>IF(E838="","",IF(D838="Issue",-E838,E838))</f>
        <v/>
      </c>
    </row>
    <row r="839">
      <c r="A839" s="4" t="n"/>
      <c r="C839" s="5">
        <f>IF(B839="","",IFERROR(INDEX('Products'!$B$2:$B$500,MATCH(B839,'Products'!$A$2:$A$500,0)),"?"))</f>
        <v/>
      </c>
      <c r="F839" s="5">
        <f>IF(E839="","",IF(D839="Issue",-E839,E839))</f>
        <v/>
      </c>
    </row>
    <row r="840">
      <c r="A840" s="4" t="n"/>
      <c r="C840" s="5">
        <f>IF(B840="","",IFERROR(INDEX('Products'!$B$2:$B$500,MATCH(B840,'Products'!$A$2:$A$500,0)),"?"))</f>
        <v/>
      </c>
      <c r="F840" s="5">
        <f>IF(E840="","",IF(D840="Issue",-E840,E840))</f>
        <v/>
      </c>
    </row>
    <row r="841">
      <c r="A841" s="4" t="n"/>
      <c r="C841" s="5">
        <f>IF(B841="","",IFERROR(INDEX('Products'!$B$2:$B$500,MATCH(B841,'Products'!$A$2:$A$500,0)),"?"))</f>
        <v/>
      </c>
      <c r="F841" s="5">
        <f>IF(E841="","",IF(D841="Issue",-E841,E841))</f>
        <v/>
      </c>
    </row>
    <row r="842">
      <c r="A842" s="4" t="n"/>
      <c r="C842" s="5">
        <f>IF(B842="","",IFERROR(INDEX('Products'!$B$2:$B$500,MATCH(B842,'Products'!$A$2:$A$500,0)),"?"))</f>
        <v/>
      </c>
      <c r="F842" s="5">
        <f>IF(E842="","",IF(D842="Issue",-E842,E842))</f>
        <v/>
      </c>
    </row>
    <row r="843">
      <c r="A843" s="4" t="n"/>
      <c r="C843" s="5">
        <f>IF(B843="","",IFERROR(INDEX('Products'!$B$2:$B$500,MATCH(B843,'Products'!$A$2:$A$500,0)),"?"))</f>
        <v/>
      </c>
      <c r="F843" s="5">
        <f>IF(E843="","",IF(D843="Issue",-E843,E843))</f>
        <v/>
      </c>
    </row>
    <row r="844">
      <c r="A844" s="4" t="n"/>
      <c r="C844" s="5">
        <f>IF(B844="","",IFERROR(INDEX('Products'!$B$2:$B$500,MATCH(B844,'Products'!$A$2:$A$500,0)),"?"))</f>
        <v/>
      </c>
      <c r="F844" s="5">
        <f>IF(E844="","",IF(D844="Issue",-E844,E844))</f>
        <v/>
      </c>
    </row>
    <row r="845">
      <c r="A845" s="4" t="n"/>
      <c r="C845" s="5">
        <f>IF(B845="","",IFERROR(INDEX('Products'!$B$2:$B$500,MATCH(B845,'Products'!$A$2:$A$500,0)),"?"))</f>
        <v/>
      </c>
      <c r="F845" s="5">
        <f>IF(E845="","",IF(D845="Issue",-E845,E845))</f>
        <v/>
      </c>
    </row>
    <row r="846">
      <c r="A846" s="4" t="n"/>
      <c r="C846" s="5">
        <f>IF(B846="","",IFERROR(INDEX('Products'!$B$2:$B$500,MATCH(B846,'Products'!$A$2:$A$500,0)),"?"))</f>
        <v/>
      </c>
      <c r="F846" s="5">
        <f>IF(E846="","",IF(D846="Issue",-E846,E846))</f>
        <v/>
      </c>
    </row>
    <row r="847">
      <c r="A847" s="4" t="n"/>
      <c r="C847" s="5">
        <f>IF(B847="","",IFERROR(INDEX('Products'!$B$2:$B$500,MATCH(B847,'Products'!$A$2:$A$500,0)),"?"))</f>
        <v/>
      </c>
      <c r="F847" s="5">
        <f>IF(E847="","",IF(D847="Issue",-E847,E847))</f>
        <v/>
      </c>
    </row>
    <row r="848">
      <c r="A848" s="4" t="n"/>
      <c r="C848" s="5">
        <f>IF(B848="","",IFERROR(INDEX('Products'!$B$2:$B$500,MATCH(B848,'Products'!$A$2:$A$500,0)),"?"))</f>
        <v/>
      </c>
      <c r="F848" s="5">
        <f>IF(E848="","",IF(D848="Issue",-E848,E848))</f>
        <v/>
      </c>
    </row>
    <row r="849">
      <c r="A849" s="4" t="n"/>
      <c r="C849" s="5">
        <f>IF(B849="","",IFERROR(INDEX('Products'!$B$2:$B$500,MATCH(B849,'Products'!$A$2:$A$500,0)),"?"))</f>
        <v/>
      </c>
      <c r="F849" s="5">
        <f>IF(E849="","",IF(D849="Issue",-E849,E849))</f>
        <v/>
      </c>
    </row>
    <row r="850">
      <c r="A850" s="4" t="n"/>
      <c r="C850" s="5">
        <f>IF(B850="","",IFERROR(INDEX('Products'!$B$2:$B$500,MATCH(B850,'Products'!$A$2:$A$500,0)),"?"))</f>
        <v/>
      </c>
      <c r="F850" s="5">
        <f>IF(E850="","",IF(D850="Issue",-E850,E850))</f>
        <v/>
      </c>
    </row>
    <row r="851">
      <c r="A851" s="4" t="n"/>
      <c r="C851" s="5">
        <f>IF(B851="","",IFERROR(INDEX('Products'!$B$2:$B$500,MATCH(B851,'Products'!$A$2:$A$500,0)),"?"))</f>
        <v/>
      </c>
      <c r="F851" s="5">
        <f>IF(E851="","",IF(D851="Issue",-E851,E851))</f>
        <v/>
      </c>
    </row>
    <row r="852">
      <c r="A852" s="4" t="n"/>
      <c r="C852" s="5">
        <f>IF(B852="","",IFERROR(INDEX('Products'!$B$2:$B$500,MATCH(B852,'Products'!$A$2:$A$500,0)),"?"))</f>
        <v/>
      </c>
      <c r="F852" s="5">
        <f>IF(E852="","",IF(D852="Issue",-E852,E852))</f>
        <v/>
      </c>
    </row>
    <row r="853">
      <c r="A853" s="4" t="n"/>
      <c r="C853" s="5">
        <f>IF(B853="","",IFERROR(INDEX('Products'!$B$2:$B$500,MATCH(B853,'Products'!$A$2:$A$500,0)),"?"))</f>
        <v/>
      </c>
      <c r="F853" s="5">
        <f>IF(E853="","",IF(D853="Issue",-E853,E853))</f>
        <v/>
      </c>
    </row>
    <row r="854">
      <c r="A854" s="4" t="n"/>
      <c r="C854" s="5">
        <f>IF(B854="","",IFERROR(INDEX('Products'!$B$2:$B$500,MATCH(B854,'Products'!$A$2:$A$500,0)),"?"))</f>
        <v/>
      </c>
      <c r="F854" s="5">
        <f>IF(E854="","",IF(D854="Issue",-E854,E854))</f>
        <v/>
      </c>
    </row>
    <row r="855">
      <c r="A855" s="4" t="n"/>
      <c r="C855" s="5">
        <f>IF(B855="","",IFERROR(INDEX('Products'!$B$2:$B$500,MATCH(B855,'Products'!$A$2:$A$500,0)),"?"))</f>
        <v/>
      </c>
      <c r="F855" s="5">
        <f>IF(E855="","",IF(D855="Issue",-E855,E855))</f>
        <v/>
      </c>
    </row>
    <row r="856">
      <c r="A856" s="4" t="n"/>
      <c r="C856" s="5">
        <f>IF(B856="","",IFERROR(INDEX('Products'!$B$2:$B$500,MATCH(B856,'Products'!$A$2:$A$500,0)),"?"))</f>
        <v/>
      </c>
      <c r="F856" s="5">
        <f>IF(E856="","",IF(D856="Issue",-E856,E856))</f>
        <v/>
      </c>
    </row>
    <row r="857">
      <c r="A857" s="4" t="n"/>
      <c r="C857" s="5">
        <f>IF(B857="","",IFERROR(INDEX('Products'!$B$2:$B$500,MATCH(B857,'Products'!$A$2:$A$500,0)),"?"))</f>
        <v/>
      </c>
      <c r="F857" s="5">
        <f>IF(E857="","",IF(D857="Issue",-E857,E857))</f>
        <v/>
      </c>
    </row>
    <row r="858">
      <c r="A858" s="4" t="n"/>
      <c r="C858" s="5">
        <f>IF(B858="","",IFERROR(INDEX('Products'!$B$2:$B$500,MATCH(B858,'Products'!$A$2:$A$500,0)),"?"))</f>
        <v/>
      </c>
      <c r="F858" s="5">
        <f>IF(E858="","",IF(D858="Issue",-E858,E858))</f>
        <v/>
      </c>
    </row>
    <row r="859">
      <c r="A859" s="4" t="n"/>
      <c r="C859" s="5">
        <f>IF(B859="","",IFERROR(INDEX('Products'!$B$2:$B$500,MATCH(B859,'Products'!$A$2:$A$500,0)),"?"))</f>
        <v/>
      </c>
      <c r="F859" s="5">
        <f>IF(E859="","",IF(D859="Issue",-E859,E859))</f>
        <v/>
      </c>
    </row>
    <row r="860">
      <c r="A860" s="4" t="n"/>
      <c r="C860" s="5">
        <f>IF(B860="","",IFERROR(INDEX('Products'!$B$2:$B$500,MATCH(B860,'Products'!$A$2:$A$500,0)),"?"))</f>
        <v/>
      </c>
      <c r="F860" s="5">
        <f>IF(E860="","",IF(D860="Issue",-E860,E860))</f>
        <v/>
      </c>
    </row>
    <row r="861">
      <c r="A861" s="4" t="n"/>
      <c r="C861" s="5">
        <f>IF(B861="","",IFERROR(INDEX('Products'!$B$2:$B$500,MATCH(B861,'Products'!$A$2:$A$500,0)),"?"))</f>
        <v/>
      </c>
      <c r="F861" s="5">
        <f>IF(E861="","",IF(D861="Issue",-E861,E861))</f>
        <v/>
      </c>
    </row>
    <row r="862">
      <c r="A862" s="4" t="n"/>
      <c r="C862" s="5">
        <f>IF(B862="","",IFERROR(INDEX('Products'!$B$2:$B$500,MATCH(B862,'Products'!$A$2:$A$500,0)),"?"))</f>
        <v/>
      </c>
      <c r="F862" s="5">
        <f>IF(E862="","",IF(D862="Issue",-E862,E862))</f>
        <v/>
      </c>
    </row>
    <row r="863">
      <c r="A863" s="4" t="n"/>
      <c r="C863" s="5">
        <f>IF(B863="","",IFERROR(INDEX('Products'!$B$2:$B$500,MATCH(B863,'Products'!$A$2:$A$500,0)),"?"))</f>
        <v/>
      </c>
      <c r="F863" s="5">
        <f>IF(E863="","",IF(D863="Issue",-E863,E863))</f>
        <v/>
      </c>
    </row>
    <row r="864">
      <c r="A864" s="4" t="n"/>
      <c r="C864" s="5">
        <f>IF(B864="","",IFERROR(INDEX('Products'!$B$2:$B$500,MATCH(B864,'Products'!$A$2:$A$500,0)),"?"))</f>
        <v/>
      </c>
      <c r="F864" s="5">
        <f>IF(E864="","",IF(D864="Issue",-E864,E864))</f>
        <v/>
      </c>
    </row>
    <row r="865">
      <c r="A865" s="4" t="n"/>
      <c r="C865" s="5">
        <f>IF(B865="","",IFERROR(INDEX('Products'!$B$2:$B$500,MATCH(B865,'Products'!$A$2:$A$500,0)),"?"))</f>
        <v/>
      </c>
      <c r="F865" s="5">
        <f>IF(E865="","",IF(D865="Issue",-E865,E865))</f>
        <v/>
      </c>
    </row>
    <row r="866">
      <c r="A866" s="4" t="n"/>
      <c r="C866" s="5">
        <f>IF(B866="","",IFERROR(INDEX('Products'!$B$2:$B$500,MATCH(B866,'Products'!$A$2:$A$500,0)),"?"))</f>
        <v/>
      </c>
      <c r="F866" s="5">
        <f>IF(E866="","",IF(D866="Issue",-E866,E866))</f>
        <v/>
      </c>
    </row>
    <row r="867">
      <c r="A867" s="4" t="n"/>
      <c r="C867" s="5">
        <f>IF(B867="","",IFERROR(INDEX('Products'!$B$2:$B$500,MATCH(B867,'Products'!$A$2:$A$500,0)),"?"))</f>
        <v/>
      </c>
      <c r="F867" s="5">
        <f>IF(E867="","",IF(D867="Issue",-E867,E867))</f>
        <v/>
      </c>
    </row>
    <row r="868">
      <c r="A868" s="4" t="n"/>
      <c r="C868" s="5">
        <f>IF(B868="","",IFERROR(INDEX('Products'!$B$2:$B$500,MATCH(B868,'Products'!$A$2:$A$500,0)),"?"))</f>
        <v/>
      </c>
      <c r="F868" s="5">
        <f>IF(E868="","",IF(D868="Issue",-E868,E868))</f>
        <v/>
      </c>
    </row>
    <row r="869">
      <c r="A869" s="4" t="n"/>
      <c r="C869" s="5">
        <f>IF(B869="","",IFERROR(INDEX('Products'!$B$2:$B$500,MATCH(B869,'Products'!$A$2:$A$500,0)),"?"))</f>
        <v/>
      </c>
      <c r="F869" s="5">
        <f>IF(E869="","",IF(D869="Issue",-E869,E869))</f>
        <v/>
      </c>
    </row>
    <row r="870">
      <c r="A870" s="4" t="n"/>
      <c r="C870" s="5">
        <f>IF(B870="","",IFERROR(INDEX('Products'!$B$2:$B$500,MATCH(B870,'Products'!$A$2:$A$500,0)),"?"))</f>
        <v/>
      </c>
      <c r="F870" s="5">
        <f>IF(E870="","",IF(D870="Issue",-E870,E870))</f>
        <v/>
      </c>
    </row>
    <row r="871">
      <c r="A871" s="4" t="n"/>
      <c r="C871" s="5">
        <f>IF(B871="","",IFERROR(INDEX('Products'!$B$2:$B$500,MATCH(B871,'Products'!$A$2:$A$500,0)),"?"))</f>
        <v/>
      </c>
      <c r="F871" s="5">
        <f>IF(E871="","",IF(D871="Issue",-E871,E871))</f>
        <v/>
      </c>
    </row>
    <row r="872">
      <c r="A872" s="4" t="n"/>
      <c r="C872" s="5">
        <f>IF(B872="","",IFERROR(INDEX('Products'!$B$2:$B$500,MATCH(B872,'Products'!$A$2:$A$500,0)),"?"))</f>
        <v/>
      </c>
      <c r="F872" s="5">
        <f>IF(E872="","",IF(D872="Issue",-E872,E872))</f>
        <v/>
      </c>
    </row>
    <row r="873">
      <c r="A873" s="4" t="n"/>
      <c r="C873" s="5">
        <f>IF(B873="","",IFERROR(INDEX('Products'!$B$2:$B$500,MATCH(B873,'Products'!$A$2:$A$500,0)),"?"))</f>
        <v/>
      </c>
      <c r="F873" s="5">
        <f>IF(E873="","",IF(D873="Issue",-E873,E873))</f>
        <v/>
      </c>
    </row>
    <row r="874">
      <c r="A874" s="4" t="n"/>
      <c r="C874" s="5">
        <f>IF(B874="","",IFERROR(INDEX('Products'!$B$2:$B$500,MATCH(B874,'Products'!$A$2:$A$500,0)),"?"))</f>
        <v/>
      </c>
      <c r="F874" s="5">
        <f>IF(E874="","",IF(D874="Issue",-E874,E874))</f>
        <v/>
      </c>
    </row>
    <row r="875">
      <c r="A875" s="4" t="n"/>
      <c r="C875" s="5">
        <f>IF(B875="","",IFERROR(INDEX('Products'!$B$2:$B$500,MATCH(B875,'Products'!$A$2:$A$500,0)),"?"))</f>
        <v/>
      </c>
      <c r="F875" s="5">
        <f>IF(E875="","",IF(D875="Issue",-E875,E875))</f>
        <v/>
      </c>
    </row>
    <row r="876">
      <c r="A876" s="4" t="n"/>
      <c r="C876" s="5">
        <f>IF(B876="","",IFERROR(INDEX('Products'!$B$2:$B$500,MATCH(B876,'Products'!$A$2:$A$500,0)),"?"))</f>
        <v/>
      </c>
      <c r="F876" s="5">
        <f>IF(E876="","",IF(D876="Issue",-E876,E876))</f>
        <v/>
      </c>
    </row>
    <row r="877">
      <c r="A877" s="4" t="n"/>
      <c r="C877" s="5">
        <f>IF(B877="","",IFERROR(INDEX('Products'!$B$2:$B$500,MATCH(B877,'Products'!$A$2:$A$500,0)),"?"))</f>
        <v/>
      </c>
      <c r="F877" s="5">
        <f>IF(E877="","",IF(D877="Issue",-E877,E877))</f>
        <v/>
      </c>
    </row>
    <row r="878">
      <c r="A878" s="4" t="n"/>
      <c r="C878" s="5">
        <f>IF(B878="","",IFERROR(INDEX('Products'!$B$2:$B$500,MATCH(B878,'Products'!$A$2:$A$500,0)),"?"))</f>
        <v/>
      </c>
      <c r="F878" s="5">
        <f>IF(E878="","",IF(D878="Issue",-E878,E878))</f>
        <v/>
      </c>
    </row>
    <row r="879">
      <c r="A879" s="4" t="n"/>
      <c r="C879" s="5">
        <f>IF(B879="","",IFERROR(INDEX('Products'!$B$2:$B$500,MATCH(B879,'Products'!$A$2:$A$500,0)),"?"))</f>
        <v/>
      </c>
      <c r="F879" s="5">
        <f>IF(E879="","",IF(D879="Issue",-E879,E879))</f>
        <v/>
      </c>
    </row>
    <row r="880">
      <c r="A880" s="4" t="n"/>
      <c r="C880" s="5">
        <f>IF(B880="","",IFERROR(INDEX('Products'!$B$2:$B$500,MATCH(B880,'Products'!$A$2:$A$500,0)),"?"))</f>
        <v/>
      </c>
      <c r="F880" s="5">
        <f>IF(E880="","",IF(D880="Issue",-E880,E880))</f>
        <v/>
      </c>
    </row>
    <row r="881">
      <c r="A881" s="4" t="n"/>
      <c r="C881" s="5">
        <f>IF(B881="","",IFERROR(INDEX('Products'!$B$2:$B$500,MATCH(B881,'Products'!$A$2:$A$500,0)),"?"))</f>
        <v/>
      </c>
      <c r="F881" s="5">
        <f>IF(E881="","",IF(D881="Issue",-E881,E881))</f>
        <v/>
      </c>
    </row>
    <row r="882">
      <c r="A882" s="4" t="n"/>
      <c r="C882" s="5">
        <f>IF(B882="","",IFERROR(INDEX('Products'!$B$2:$B$500,MATCH(B882,'Products'!$A$2:$A$500,0)),"?"))</f>
        <v/>
      </c>
      <c r="F882" s="5">
        <f>IF(E882="","",IF(D882="Issue",-E882,E882))</f>
        <v/>
      </c>
    </row>
    <row r="883">
      <c r="A883" s="4" t="n"/>
      <c r="C883" s="5">
        <f>IF(B883="","",IFERROR(INDEX('Products'!$B$2:$B$500,MATCH(B883,'Products'!$A$2:$A$500,0)),"?"))</f>
        <v/>
      </c>
      <c r="F883" s="5">
        <f>IF(E883="","",IF(D883="Issue",-E883,E883))</f>
        <v/>
      </c>
    </row>
    <row r="884">
      <c r="A884" s="4" t="n"/>
      <c r="C884" s="5">
        <f>IF(B884="","",IFERROR(INDEX('Products'!$B$2:$B$500,MATCH(B884,'Products'!$A$2:$A$500,0)),"?"))</f>
        <v/>
      </c>
      <c r="F884" s="5">
        <f>IF(E884="","",IF(D884="Issue",-E884,E884))</f>
        <v/>
      </c>
    </row>
    <row r="885">
      <c r="A885" s="4" t="n"/>
      <c r="C885" s="5">
        <f>IF(B885="","",IFERROR(INDEX('Products'!$B$2:$B$500,MATCH(B885,'Products'!$A$2:$A$500,0)),"?"))</f>
        <v/>
      </c>
      <c r="F885" s="5">
        <f>IF(E885="","",IF(D885="Issue",-E885,E885))</f>
        <v/>
      </c>
    </row>
    <row r="886">
      <c r="A886" s="4" t="n"/>
      <c r="C886" s="5">
        <f>IF(B886="","",IFERROR(INDEX('Products'!$B$2:$B$500,MATCH(B886,'Products'!$A$2:$A$500,0)),"?"))</f>
        <v/>
      </c>
      <c r="F886" s="5">
        <f>IF(E886="","",IF(D886="Issue",-E886,E886))</f>
        <v/>
      </c>
    </row>
    <row r="887">
      <c r="A887" s="4" t="n"/>
      <c r="C887" s="5">
        <f>IF(B887="","",IFERROR(INDEX('Products'!$B$2:$B$500,MATCH(B887,'Products'!$A$2:$A$500,0)),"?"))</f>
        <v/>
      </c>
      <c r="F887" s="5">
        <f>IF(E887="","",IF(D887="Issue",-E887,E887))</f>
        <v/>
      </c>
    </row>
    <row r="888">
      <c r="A888" s="4" t="n"/>
      <c r="C888" s="5">
        <f>IF(B888="","",IFERROR(INDEX('Products'!$B$2:$B$500,MATCH(B888,'Products'!$A$2:$A$500,0)),"?"))</f>
        <v/>
      </c>
      <c r="F888" s="5">
        <f>IF(E888="","",IF(D888="Issue",-E888,E888))</f>
        <v/>
      </c>
    </row>
    <row r="889">
      <c r="A889" s="4" t="n"/>
      <c r="C889" s="5">
        <f>IF(B889="","",IFERROR(INDEX('Products'!$B$2:$B$500,MATCH(B889,'Products'!$A$2:$A$500,0)),"?"))</f>
        <v/>
      </c>
      <c r="F889" s="5">
        <f>IF(E889="","",IF(D889="Issue",-E889,E889))</f>
        <v/>
      </c>
    </row>
    <row r="890">
      <c r="A890" s="4" t="n"/>
      <c r="C890" s="5">
        <f>IF(B890="","",IFERROR(INDEX('Products'!$B$2:$B$500,MATCH(B890,'Products'!$A$2:$A$500,0)),"?"))</f>
        <v/>
      </c>
      <c r="F890" s="5">
        <f>IF(E890="","",IF(D890="Issue",-E890,E890))</f>
        <v/>
      </c>
    </row>
    <row r="891">
      <c r="A891" s="4" t="n"/>
      <c r="C891" s="5">
        <f>IF(B891="","",IFERROR(INDEX('Products'!$B$2:$B$500,MATCH(B891,'Products'!$A$2:$A$500,0)),"?"))</f>
        <v/>
      </c>
      <c r="F891" s="5">
        <f>IF(E891="","",IF(D891="Issue",-E891,E891))</f>
        <v/>
      </c>
    </row>
    <row r="892">
      <c r="A892" s="4" t="n"/>
      <c r="C892" s="5">
        <f>IF(B892="","",IFERROR(INDEX('Products'!$B$2:$B$500,MATCH(B892,'Products'!$A$2:$A$500,0)),"?"))</f>
        <v/>
      </c>
      <c r="F892" s="5">
        <f>IF(E892="","",IF(D892="Issue",-E892,E892))</f>
        <v/>
      </c>
    </row>
    <row r="893">
      <c r="A893" s="4" t="n"/>
      <c r="C893" s="5">
        <f>IF(B893="","",IFERROR(INDEX('Products'!$B$2:$B$500,MATCH(B893,'Products'!$A$2:$A$500,0)),"?"))</f>
        <v/>
      </c>
      <c r="F893" s="5">
        <f>IF(E893="","",IF(D893="Issue",-E893,E893))</f>
        <v/>
      </c>
    </row>
    <row r="894">
      <c r="A894" s="4" t="n"/>
      <c r="C894" s="5">
        <f>IF(B894="","",IFERROR(INDEX('Products'!$B$2:$B$500,MATCH(B894,'Products'!$A$2:$A$500,0)),"?"))</f>
        <v/>
      </c>
      <c r="F894" s="5">
        <f>IF(E894="","",IF(D894="Issue",-E894,E894))</f>
        <v/>
      </c>
    </row>
    <row r="895">
      <c r="A895" s="4" t="n"/>
      <c r="C895" s="5">
        <f>IF(B895="","",IFERROR(INDEX('Products'!$B$2:$B$500,MATCH(B895,'Products'!$A$2:$A$500,0)),"?"))</f>
        <v/>
      </c>
      <c r="F895" s="5">
        <f>IF(E895="","",IF(D895="Issue",-E895,E895))</f>
        <v/>
      </c>
    </row>
    <row r="896">
      <c r="A896" s="4" t="n"/>
      <c r="C896" s="5">
        <f>IF(B896="","",IFERROR(INDEX('Products'!$B$2:$B$500,MATCH(B896,'Products'!$A$2:$A$500,0)),"?"))</f>
        <v/>
      </c>
      <c r="F896" s="5">
        <f>IF(E896="","",IF(D896="Issue",-E896,E896))</f>
        <v/>
      </c>
    </row>
    <row r="897">
      <c r="A897" s="4" t="n"/>
      <c r="C897" s="5">
        <f>IF(B897="","",IFERROR(INDEX('Products'!$B$2:$B$500,MATCH(B897,'Products'!$A$2:$A$500,0)),"?"))</f>
        <v/>
      </c>
      <c r="F897" s="5">
        <f>IF(E897="","",IF(D897="Issue",-E897,E897))</f>
        <v/>
      </c>
    </row>
    <row r="898">
      <c r="A898" s="4" t="n"/>
      <c r="C898" s="5">
        <f>IF(B898="","",IFERROR(INDEX('Products'!$B$2:$B$500,MATCH(B898,'Products'!$A$2:$A$500,0)),"?"))</f>
        <v/>
      </c>
      <c r="F898" s="5">
        <f>IF(E898="","",IF(D898="Issue",-E898,E898))</f>
        <v/>
      </c>
    </row>
    <row r="899">
      <c r="A899" s="4" t="n"/>
      <c r="C899" s="5">
        <f>IF(B899="","",IFERROR(INDEX('Products'!$B$2:$B$500,MATCH(B899,'Products'!$A$2:$A$500,0)),"?"))</f>
        <v/>
      </c>
      <c r="F899" s="5">
        <f>IF(E899="","",IF(D899="Issue",-E899,E899))</f>
        <v/>
      </c>
    </row>
    <row r="900">
      <c r="A900" s="4" t="n"/>
      <c r="C900" s="5">
        <f>IF(B900="","",IFERROR(INDEX('Products'!$B$2:$B$500,MATCH(B900,'Products'!$A$2:$A$500,0)),"?"))</f>
        <v/>
      </c>
      <c r="F900" s="5">
        <f>IF(E900="","",IF(D900="Issue",-E900,E900))</f>
        <v/>
      </c>
    </row>
    <row r="901">
      <c r="A901" s="4" t="n"/>
      <c r="C901" s="5">
        <f>IF(B901="","",IFERROR(INDEX('Products'!$B$2:$B$500,MATCH(B901,'Products'!$A$2:$A$500,0)),"?"))</f>
        <v/>
      </c>
      <c r="F901" s="5">
        <f>IF(E901="","",IF(D901="Issue",-E901,E901))</f>
        <v/>
      </c>
    </row>
    <row r="902">
      <c r="A902" s="4" t="n"/>
      <c r="C902" s="5">
        <f>IF(B902="","",IFERROR(INDEX('Products'!$B$2:$B$500,MATCH(B902,'Products'!$A$2:$A$500,0)),"?"))</f>
        <v/>
      </c>
      <c r="F902" s="5">
        <f>IF(E902="","",IF(D902="Issue",-E902,E902))</f>
        <v/>
      </c>
    </row>
    <row r="903">
      <c r="A903" s="4" t="n"/>
      <c r="C903" s="5">
        <f>IF(B903="","",IFERROR(INDEX('Products'!$B$2:$B$500,MATCH(B903,'Products'!$A$2:$A$500,0)),"?"))</f>
        <v/>
      </c>
      <c r="F903" s="5">
        <f>IF(E903="","",IF(D903="Issue",-E903,E903))</f>
        <v/>
      </c>
    </row>
    <row r="904">
      <c r="A904" s="4" t="n"/>
      <c r="C904" s="5">
        <f>IF(B904="","",IFERROR(INDEX('Products'!$B$2:$B$500,MATCH(B904,'Products'!$A$2:$A$500,0)),"?"))</f>
        <v/>
      </c>
      <c r="F904" s="5">
        <f>IF(E904="","",IF(D904="Issue",-E904,E904))</f>
        <v/>
      </c>
    </row>
    <row r="905">
      <c r="A905" s="4" t="n"/>
      <c r="C905" s="5">
        <f>IF(B905="","",IFERROR(INDEX('Products'!$B$2:$B$500,MATCH(B905,'Products'!$A$2:$A$500,0)),"?"))</f>
        <v/>
      </c>
      <c r="F905" s="5">
        <f>IF(E905="","",IF(D905="Issue",-E905,E905))</f>
        <v/>
      </c>
    </row>
    <row r="906">
      <c r="A906" s="4" t="n"/>
      <c r="C906" s="5">
        <f>IF(B906="","",IFERROR(INDEX('Products'!$B$2:$B$500,MATCH(B906,'Products'!$A$2:$A$500,0)),"?"))</f>
        <v/>
      </c>
      <c r="F906" s="5">
        <f>IF(E906="","",IF(D906="Issue",-E906,E906))</f>
        <v/>
      </c>
    </row>
    <row r="907">
      <c r="A907" s="4" t="n"/>
      <c r="C907" s="5">
        <f>IF(B907="","",IFERROR(INDEX('Products'!$B$2:$B$500,MATCH(B907,'Products'!$A$2:$A$500,0)),"?"))</f>
        <v/>
      </c>
      <c r="F907" s="5">
        <f>IF(E907="","",IF(D907="Issue",-E907,E907))</f>
        <v/>
      </c>
    </row>
    <row r="908">
      <c r="A908" s="4" t="n"/>
      <c r="C908" s="5">
        <f>IF(B908="","",IFERROR(INDEX('Products'!$B$2:$B$500,MATCH(B908,'Products'!$A$2:$A$500,0)),"?"))</f>
        <v/>
      </c>
      <c r="F908" s="5">
        <f>IF(E908="","",IF(D908="Issue",-E908,E908))</f>
        <v/>
      </c>
    </row>
    <row r="909">
      <c r="A909" s="4" t="n"/>
      <c r="C909" s="5">
        <f>IF(B909="","",IFERROR(INDEX('Products'!$B$2:$B$500,MATCH(B909,'Products'!$A$2:$A$500,0)),"?"))</f>
        <v/>
      </c>
      <c r="F909" s="5">
        <f>IF(E909="","",IF(D909="Issue",-E909,E909))</f>
        <v/>
      </c>
    </row>
    <row r="910">
      <c r="A910" s="4" t="n"/>
      <c r="C910" s="5">
        <f>IF(B910="","",IFERROR(INDEX('Products'!$B$2:$B$500,MATCH(B910,'Products'!$A$2:$A$500,0)),"?"))</f>
        <v/>
      </c>
      <c r="F910" s="5">
        <f>IF(E910="","",IF(D910="Issue",-E910,E910))</f>
        <v/>
      </c>
    </row>
    <row r="911">
      <c r="A911" s="4" t="n"/>
      <c r="C911" s="5">
        <f>IF(B911="","",IFERROR(INDEX('Products'!$B$2:$B$500,MATCH(B911,'Products'!$A$2:$A$500,0)),"?"))</f>
        <v/>
      </c>
      <c r="F911" s="5">
        <f>IF(E911="","",IF(D911="Issue",-E911,E911))</f>
        <v/>
      </c>
    </row>
    <row r="912">
      <c r="A912" s="4" t="n"/>
      <c r="C912" s="5">
        <f>IF(B912="","",IFERROR(INDEX('Products'!$B$2:$B$500,MATCH(B912,'Products'!$A$2:$A$500,0)),"?"))</f>
        <v/>
      </c>
      <c r="F912" s="5">
        <f>IF(E912="","",IF(D912="Issue",-E912,E912))</f>
        <v/>
      </c>
    </row>
    <row r="913">
      <c r="A913" s="4" t="n"/>
      <c r="C913" s="5">
        <f>IF(B913="","",IFERROR(INDEX('Products'!$B$2:$B$500,MATCH(B913,'Products'!$A$2:$A$500,0)),"?"))</f>
        <v/>
      </c>
      <c r="F913" s="5">
        <f>IF(E913="","",IF(D913="Issue",-E913,E913))</f>
        <v/>
      </c>
    </row>
    <row r="914">
      <c r="A914" s="4" t="n"/>
      <c r="C914" s="5">
        <f>IF(B914="","",IFERROR(INDEX('Products'!$B$2:$B$500,MATCH(B914,'Products'!$A$2:$A$500,0)),"?"))</f>
        <v/>
      </c>
      <c r="F914" s="5">
        <f>IF(E914="","",IF(D914="Issue",-E914,E914))</f>
        <v/>
      </c>
    </row>
    <row r="915">
      <c r="A915" s="4" t="n"/>
      <c r="C915" s="5">
        <f>IF(B915="","",IFERROR(INDEX('Products'!$B$2:$B$500,MATCH(B915,'Products'!$A$2:$A$500,0)),"?"))</f>
        <v/>
      </c>
      <c r="F915" s="5">
        <f>IF(E915="","",IF(D915="Issue",-E915,E915))</f>
        <v/>
      </c>
    </row>
    <row r="916">
      <c r="A916" s="4" t="n"/>
      <c r="C916" s="5">
        <f>IF(B916="","",IFERROR(INDEX('Products'!$B$2:$B$500,MATCH(B916,'Products'!$A$2:$A$500,0)),"?"))</f>
        <v/>
      </c>
      <c r="F916" s="5">
        <f>IF(E916="","",IF(D916="Issue",-E916,E916))</f>
        <v/>
      </c>
    </row>
    <row r="917">
      <c r="A917" s="4" t="n"/>
      <c r="C917" s="5">
        <f>IF(B917="","",IFERROR(INDEX('Products'!$B$2:$B$500,MATCH(B917,'Products'!$A$2:$A$500,0)),"?"))</f>
        <v/>
      </c>
      <c r="F917" s="5">
        <f>IF(E917="","",IF(D917="Issue",-E917,E917))</f>
        <v/>
      </c>
    </row>
    <row r="918">
      <c r="A918" s="4" t="n"/>
      <c r="C918" s="5">
        <f>IF(B918="","",IFERROR(INDEX('Products'!$B$2:$B$500,MATCH(B918,'Products'!$A$2:$A$500,0)),"?"))</f>
        <v/>
      </c>
      <c r="F918" s="5">
        <f>IF(E918="","",IF(D918="Issue",-E918,E918))</f>
        <v/>
      </c>
    </row>
    <row r="919">
      <c r="A919" s="4" t="n"/>
      <c r="C919" s="5">
        <f>IF(B919="","",IFERROR(INDEX('Products'!$B$2:$B$500,MATCH(B919,'Products'!$A$2:$A$500,0)),"?"))</f>
        <v/>
      </c>
      <c r="F919" s="5">
        <f>IF(E919="","",IF(D919="Issue",-E919,E919))</f>
        <v/>
      </c>
    </row>
    <row r="920">
      <c r="A920" s="4" t="n"/>
      <c r="C920" s="5">
        <f>IF(B920="","",IFERROR(INDEX('Products'!$B$2:$B$500,MATCH(B920,'Products'!$A$2:$A$500,0)),"?"))</f>
        <v/>
      </c>
      <c r="F920" s="5">
        <f>IF(E920="","",IF(D920="Issue",-E920,E920))</f>
        <v/>
      </c>
    </row>
    <row r="921">
      <c r="A921" s="4" t="n"/>
      <c r="C921" s="5">
        <f>IF(B921="","",IFERROR(INDEX('Products'!$B$2:$B$500,MATCH(B921,'Products'!$A$2:$A$500,0)),"?"))</f>
        <v/>
      </c>
      <c r="F921" s="5">
        <f>IF(E921="","",IF(D921="Issue",-E921,E921))</f>
        <v/>
      </c>
    </row>
    <row r="922">
      <c r="A922" s="4" t="n"/>
      <c r="C922" s="5">
        <f>IF(B922="","",IFERROR(INDEX('Products'!$B$2:$B$500,MATCH(B922,'Products'!$A$2:$A$500,0)),"?"))</f>
        <v/>
      </c>
      <c r="F922" s="5">
        <f>IF(E922="","",IF(D922="Issue",-E922,E922))</f>
        <v/>
      </c>
    </row>
    <row r="923">
      <c r="A923" s="4" t="n"/>
      <c r="C923" s="5">
        <f>IF(B923="","",IFERROR(INDEX('Products'!$B$2:$B$500,MATCH(B923,'Products'!$A$2:$A$500,0)),"?"))</f>
        <v/>
      </c>
      <c r="F923" s="5">
        <f>IF(E923="","",IF(D923="Issue",-E923,E923))</f>
        <v/>
      </c>
    </row>
    <row r="924">
      <c r="A924" s="4" t="n"/>
      <c r="C924" s="5">
        <f>IF(B924="","",IFERROR(INDEX('Products'!$B$2:$B$500,MATCH(B924,'Products'!$A$2:$A$500,0)),"?"))</f>
        <v/>
      </c>
      <c r="F924" s="5">
        <f>IF(E924="","",IF(D924="Issue",-E924,E924))</f>
        <v/>
      </c>
    </row>
    <row r="925">
      <c r="A925" s="4" t="n"/>
      <c r="C925" s="5">
        <f>IF(B925="","",IFERROR(INDEX('Products'!$B$2:$B$500,MATCH(B925,'Products'!$A$2:$A$500,0)),"?"))</f>
        <v/>
      </c>
      <c r="F925" s="5">
        <f>IF(E925="","",IF(D925="Issue",-E925,E925))</f>
        <v/>
      </c>
    </row>
    <row r="926">
      <c r="A926" s="4" t="n"/>
      <c r="C926" s="5">
        <f>IF(B926="","",IFERROR(INDEX('Products'!$B$2:$B$500,MATCH(B926,'Products'!$A$2:$A$500,0)),"?"))</f>
        <v/>
      </c>
      <c r="F926" s="5">
        <f>IF(E926="","",IF(D926="Issue",-E926,E926))</f>
        <v/>
      </c>
    </row>
    <row r="927">
      <c r="A927" s="4" t="n"/>
      <c r="C927" s="5">
        <f>IF(B927="","",IFERROR(INDEX('Products'!$B$2:$B$500,MATCH(B927,'Products'!$A$2:$A$500,0)),"?"))</f>
        <v/>
      </c>
      <c r="F927" s="5">
        <f>IF(E927="","",IF(D927="Issue",-E927,E927))</f>
        <v/>
      </c>
    </row>
    <row r="928">
      <c r="A928" s="4" t="n"/>
      <c r="C928" s="5">
        <f>IF(B928="","",IFERROR(INDEX('Products'!$B$2:$B$500,MATCH(B928,'Products'!$A$2:$A$500,0)),"?"))</f>
        <v/>
      </c>
      <c r="F928" s="5">
        <f>IF(E928="","",IF(D928="Issue",-E928,E928))</f>
        <v/>
      </c>
    </row>
    <row r="929">
      <c r="A929" s="4" t="n"/>
      <c r="C929" s="5">
        <f>IF(B929="","",IFERROR(INDEX('Products'!$B$2:$B$500,MATCH(B929,'Products'!$A$2:$A$500,0)),"?"))</f>
        <v/>
      </c>
      <c r="F929" s="5">
        <f>IF(E929="","",IF(D929="Issue",-E929,E929))</f>
        <v/>
      </c>
    </row>
    <row r="930">
      <c r="A930" s="4" t="n"/>
      <c r="C930" s="5">
        <f>IF(B930="","",IFERROR(INDEX('Products'!$B$2:$B$500,MATCH(B930,'Products'!$A$2:$A$500,0)),"?"))</f>
        <v/>
      </c>
      <c r="F930" s="5">
        <f>IF(E930="","",IF(D930="Issue",-E930,E930))</f>
        <v/>
      </c>
    </row>
    <row r="931">
      <c r="A931" s="4" t="n"/>
      <c r="C931" s="5">
        <f>IF(B931="","",IFERROR(INDEX('Products'!$B$2:$B$500,MATCH(B931,'Products'!$A$2:$A$500,0)),"?"))</f>
        <v/>
      </c>
      <c r="F931" s="5">
        <f>IF(E931="","",IF(D931="Issue",-E931,E931))</f>
        <v/>
      </c>
    </row>
    <row r="932">
      <c r="A932" s="4" t="n"/>
      <c r="C932" s="5">
        <f>IF(B932="","",IFERROR(INDEX('Products'!$B$2:$B$500,MATCH(B932,'Products'!$A$2:$A$500,0)),"?"))</f>
        <v/>
      </c>
      <c r="F932" s="5">
        <f>IF(E932="","",IF(D932="Issue",-E932,E932))</f>
        <v/>
      </c>
    </row>
    <row r="933">
      <c r="A933" s="4" t="n"/>
      <c r="C933" s="5">
        <f>IF(B933="","",IFERROR(INDEX('Products'!$B$2:$B$500,MATCH(B933,'Products'!$A$2:$A$500,0)),"?"))</f>
        <v/>
      </c>
      <c r="F933" s="5">
        <f>IF(E933="","",IF(D933="Issue",-E933,E933))</f>
        <v/>
      </c>
    </row>
    <row r="934">
      <c r="A934" s="4" t="n"/>
      <c r="C934" s="5">
        <f>IF(B934="","",IFERROR(INDEX('Products'!$B$2:$B$500,MATCH(B934,'Products'!$A$2:$A$500,0)),"?"))</f>
        <v/>
      </c>
      <c r="F934" s="5">
        <f>IF(E934="","",IF(D934="Issue",-E934,E934))</f>
        <v/>
      </c>
    </row>
    <row r="935">
      <c r="A935" s="4" t="n"/>
      <c r="C935" s="5">
        <f>IF(B935="","",IFERROR(INDEX('Products'!$B$2:$B$500,MATCH(B935,'Products'!$A$2:$A$500,0)),"?"))</f>
        <v/>
      </c>
      <c r="F935" s="5">
        <f>IF(E935="","",IF(D935="Issue",-E935,E935))</f>
        <v/>
      </c>
    </row>
    <row r="936">
      <c r="A936" s="4" t="n"/>
      <c r="C936" s="5">
        <f>IF(B936="","",IFERROR(INDEX('Products'!$B$2:$B$500,MATCH(B936,'Products'!$A$2:$A$500,0)),"?"))</f>
        <v/>
      </c>
      <c r="F936" s="5">
        <f>IF(E936="","",IF(D936="Issue",-E936,E936))</f>
        <v/>
      </c>
    </row>
    <row r="937">
      <c r="A937" s="4" t="n"/>
      <c r="C937" s="5">
        <f>IF(B937="","",IFERROR(INDEX('Products'!$B$2:$B$500,MATCH(B937,'Products'!$A$2:$A$500,0)),"?"))</f>
        <v/>
      </c>
      <c r="F937" s="5">
        <f>IF(E937="","",IF(D937="Issue",-E937,E937))</f>
        <v/>
      </c>
    </row>
    <row r="938">
      <c r="A938" s="4" t="n"/>
      <c r="C938" s="5">
        <f>IF(B938="","",IFERROR(INDEX('Products'!$B$2:$B$500,MATCH(B938,'Products'!$A$2:$A$500,0)),"?"))</f>
        <v/>
      </c>
      <c r="F938" s="5">
        <f>IF(E938="","",IF(D938="Issue",-E938,E938))</f>
        <v/>
      </c>
    </row>
    <row r="939">
      <c r="A939" s="4" t="n"/>
      <c r="C939" s="5">
        <f>IF(B939="","",IFERROR(INDEX('Products'!$B$2:$B$500,MATCH(B939,'Products'!$A$2:$A$500,0)),"?"))</f>
        <v/>
      </c>
      <c r="F939" s="5">
        <f>IF(E939="","",IF(D939="Issue",-E939,E939))</f>
        <v/>
      </c>
    </row>
    <row r="940">
      <c r="A940" s="4" t="n"/>
      <c r="C940" s="5">
        <f>IF(B940="","",IFERROR(INDEX('Products'!$B$2:$B$500,MATCH(B940,'Products'!$A$2:$A$500,0)),"?"))</f>
        <v/>
      </c>
      <c r="F940" s="5">
        <f>IF(E940="","",IF(D940="Issue",-E940,E940))</f>
        <v/>
      </c>
    </row>
    <row r="941">
      <c r="A941" s="4" t="n"/>
      <c r="C941" s="5">
        <f>IF(B941="","",IFERROR(INDEX('Products'!$B$2:$B$500,MATCH(B941,'Products'!$A$2:$A$500,0)),"?"))</f>
        <v/>
      </c>
      <c r="F941" s="5">
        <f>IF(E941="","",IF(D941="Issue",-E941,E941))</f>
        <v/>
      </c>
    </row>
    <row r="942">
      <c r="A942" s="4" t="n"/>
      <c r="C942" s="5">
        <f>IF(B942="","",IFERROR(INDEX('Products'!$B$2:$B$500,MATCH(B942,'Products'!$A$2:$A$500,0)),"?"))</f>
        <v/>
      </c>
      <c r="F942" s="5">
        <f>IF(E942="","",IF(D942="Issue",-E942,E942))</f>
        <v/>
      </c>
    </row>
    <row r="943">
      <c r="A943" s="4" t="n"/>
      <c r="C943" s="5">
        <f>IF(B943="","",IFERROR(INDEX('Products'!$B$2:$B$500,MATCH(B943,'Products'!$A$2:$A$500,0)),"?"))</f>
        <v/>
      </c>
      <c r="F943" s="5">
        <f>IF(E943="","",IF(D943="Issue",-E943,E943))</f>
        <v/>
      </c>
    </row>
    <row r="944">
      <c r="A944" s="4" t="n"/>
      <c r="C944" s="5">
        <f>IF(B944="","",IFERROR(INDEX('Products'!$B$2:$B$500,MATCH(B944,'Products'!$A$2:$A$500,0)),"?"))</f>
        <v/>
      </c>
      <c r="F944" s="5">
        <f>IF(E944="","",IF(D944="Issue",-E944,E944))</f>
        <v/>
      </c>
    </row>
    <row r="945">
      <c r="A945" s="4" t="n"/>
      <c r="C945" s="5">
        <f>IF(B945="","",IFERROR(INDEX('Products'!$B$2:$B$500,MATCH(B945,'Products'!$A$2:$A$500,0)),"?"))</f>
        <v/>
      </c>
      <c r="F945" s="5">
        <f>IF(E945="","",IF(D945="Issue",-E945,E945))</f>
        <v/>
      </c>
    </row>
    <row r="946">
      <c r="A946" s="4" t="n"/>
      <c r="C946" s="5">
        <f>IF(B946="","",IFERROR(INDEX('Products'!$B$2:$B$500,MATCH(B946,'Products'!$A$2:$A$500,0)),"?"))</f>
        <v/>
      </c>
      <c r="F946" s="5">
        <f>IF(E946="","",IF(D946="Issue",-E946,E946))</f>
        <v/>
      </c>
    </row>
    <row r="947">
      <c r="A947" s="4" t="n"/>
      <c r="C947" s="5">
        <f>IF(B947="","",IFERROR(INDEX('Products'!$B$2:$B$500,MATCH(B947,'Products'!$A$2:$A$500,0)),"?"))</f>
        <v/>
      </c>
      <c r="F947" s="5">
        <f>IF(E947="","",IF(D947="Issue",-E947,E947))</f>
        <v/>
      </c>
    </row>
    <row r="948">
      <c r="A948" s="4" t="n"/>
      <c r="C948" s="5">
        <f>IF(B948="","",IFERROR(INDEX('Products'!$B$2:$B$500,MATCH(B948,'Products'!$A$2:$A$500,0)),"?"))</f>
        <v/>
      </c>
      <c r="F948" s="5">
        <f>IF(E948="","",IF(D948="Issue",-E948,E948))</f>
        <v/>
      </c>
    </row>
    <row r="949">
      <c r="A949" s="4" t="n"/>
      <c r="C949" s="5">
        <f>IF(B949="","",IFERROR(INDEX('Products'!$B$2:$B$500,MATCH(B949,'Products'!$A$2:$A$500,0)),"?"))</f>
        <v/>
      </c>
      <c r="F949" s="5">
        <f>IF(E949="","",IF(D949="Issue",-E949,E949))</f>
        <v/>
      </c>
    </row>
    <row r="950">
      <c r="A950" s="4" t="n"/>
      <c r="C950" s="5">
        <f>IF(B950="","",IFERROR(INDEX('Products'!$B$2:$B$500,MATCH(B950,'Products'!$A$2:$A$500,0)),"?"))</f>
        <v/>
      </c>
      <c r="F950" s="5">
        <f>IF(E950="","",IF(D950="Issue",-E950,E950))</f>
        <v/>
      </c>
    </row>
    <row r="951">
      <c r="A951" s="4" t="n"/>
      <c r="C951" s="5">
        <f>IF(B951="","",IFERROR(INDEX('Products'!$B$2:$B$500,MATCH(B951,'Products'!$A$2:$A$500,0)),"?"))</f>
        <v/>
      </c>
      <c r="F951" s="5">
        <f>IF(E951="","",IF(D951="Issue",-E951,E951))</f>
        <v/>
      </c>
    </row>
    <row r="952">
      <c r="A952" s="4" t="n"/>
      <c r="C952" s="5">
        <f>IF(B952="","",IFERROR(INDEX('Products'!$B$2:$B$500,MATCH(B952,'Products'!$A$2:$A$500,0)),"?"))</f>
        <v/>
      </c>
      <c r="F952" s="5">
        <f>IF(E952="","",IF(D952="Issue",-E952,E952))</f>
        <v/>
      </c>
    </row>
    <row r="953">
      <c r="A953" s="4" t="n"/>
      <c r="C953" s="5">
        <f>IF(B953="","",IFERROR(INDEX('Products'!$B$2:$B$500,MATCH(B953,'Products'!$A$2:$A$500,0)),"?"))</f>
        <v/>
      </c>
      <c r="F953" s="5">
        <f>IF(E953="","",IF(D953="Issue",-E953,E953))</f>
        <v/>
      </c>
    </row>
    <row r="954">
      <c r="A954" s="4" t="n"/>
      <c r="C954" s="5">
        <f>IF(B954="","",IFERROR(INDEX('Products'!$B$2:$B$500,MATCH(B954,'Products'!$A$2:$A$500,0)),"?"))</f>
        <v/>
      </c>
      <c r="F954" s="5">
        <f>IF(E954="","",IF(D954="Issue",-E954,E954))</f>
        <v/>
      </c>
    </row>
    <row r="955">
      <c r="A955" s="4" t="n"/>
      <c r="C955" s="5">
        <f>IF(B955="","",IFERROR(INDEX('Products'!$B$2:$B$500,MATCH(B955,'Products'!$A$2:$A$500,0)),"?"))</f>
        <v/>
      </c>
      <c r="F955" s="5">
        <f>IF(E955="","",IF(D955="Issue",-E955,E955))</f>
        <v/>
      </c>
    </row>
    <row r="956">
      <c r="A956" s="4" t="n"/>
      <c r="C956" s="5">
        <f>IF(B956="","",IFERROR(INDEX('Products'!$B$2:$B$500,MATCH(B956,'Products'!$A$2:$A$500,0)),"?"))</f>
        <v/>
      </c>
      <c r="F956" s="5">
        <f>IF(E956="","",IF(D956="Issue",-E956,E956))</f>
        <v/>
      </c>
    </row>
    <row r="957">
      <c r="A957" s="4" t="n"/>
      <c r="C957" s="5">
        <f>IF(B957="","",IFERROR(INDEX('Products'!$B$2:$B$500,MATCH(B957,'Products'!$A$2:$A$500,0)),"?"))</f>
        <v/>
      </c>
      <c r="F957" s="5">
        <f>IF(E957="","",IF(D957="Issue",-E957,E957))</f>
        <v/>
      </c>
    </row>
    <row r="958">
      <c r="A958" s="4" t="n"/>
      <c r="C958" s="5">
        <f>IF(B958="","",IFERROR(INDEX('Products'!$B$2:$B$500,MATCH(B958,'Products'!$A$2:$A$500,0)),"?"))</f>
        <v/>
      </c>
      <c r="F958" s="5">
        <f>IF(E958="","",IF(D958="Issue",-E958,E958))</f>
        <v/>
      </c>
    </row>
    <row r="959">
      <c r="A959" s="4" t="n"/>
      <c r="C959" s="5">
        <f>IF(B959="","",IFERROR(INDEX('Products'!$B$2:$B$500,MATCH(B959,'Products'!$A$2:$A$500,0)),"?"))</f>
        <v/>
      </c>
      <c r="F959" s="5">
        <f>IF(E959="","",IF(D959="Issue",-E959,E959))</f>
        <v/>
      </c>
    </row>
    <row r="960">
      <c r="A960" s="4" t="n"/>
      <c r="C960" s="5">
        <f>IF(B960="","",IFERROR(INDEX('Products'!$B$2:$B$500,MATCH(B960,'Products'!$A$2:$A$500,0)),"?"))</f>
        <v/>
      </c>
      <c r="F960" s="5">
        <f>IF(E960="","",IF(D960="Issue",-E960,E960))</f>
        <v/>
      </c>
    </row>
    <row r="961">
      <c r="A961" s="4" t="n"/>
      <c r="C961" s="5">
        <f>IF(B961="","",IFERROR(INDEX('Products'!$B$2:$B$500,MATCH(B961,'Products'!$A$2:$A$500,0)),"?"))</f>
        <v/>
      </c>
      <c r="F961" s="5">
        <f>IF(E961="","",IF(D961="Issue",-E961,E961))</f>
        <v/>
      </c>
    </row>
    <row r="962">
      <c r="A962" s="4" t="n"/>
      <c r="C962" s="5">
        <f>IF(B962="","",IFERROR(INDEX('Products'!$B$2:$B$500,MATCH(B962,'Products'!$A$2:$A$500,0)),"?"))</f>
        <v/>
      </c>
      <c r="F962" s="5">
        <f>IF(E962="","",IF(D962="Issue",-E962,E962))</f>
        <v/>
      </c>
    </row>
    <row r="963">
      <c r="A963" s="4" t="n"/>
      <c r="C963" s="5">
        <f>IF(B963="","",IFERROR(INDEX('Products'!$B$2:$B$500,MATCH(B963,'Products'!$A$2:$A$500,0)),"?"))</f>
        <v/>
      </c>
      <c r="F963" s="5">
        <f>IF(E963="","",IF(D963="Issue",-E963,E963))</f>
        <v/>
      </c>
    </row>
    <row r="964">
      <c r="A964" s="4" t="n"/>
      <c r="C964" s="5">
        <f>IF(B964="","",IFERROR(INDEX('Products'!$B$2:$B$500,MATCH(B964,'Products'!$A$2:$A$500,0)),"?"))</f>
        <v/>
      </c>
      <c r="F964" s="5">
        <f>IF(E964="","",IF(D964="Issue",-E964,E964))</f>
        <v/>
      </c>
    </row>
    <row r="965">
      <c r="A965" s="4" t="n"/>
      <c r="C965" s="5">
        <f>IF(B965="","",IFERROR(INDEX('Products'!$B$2:$B$500,MATCH(B965,'Products'!$A$2:$A$500,0)),"?"))</f>
        <v/>
      </c>
      <c r="F965" s="5">
        <f>IF(E965="","",IF(D965="Issue",-E965,E965))</f>
        <v/>
      </c>
    </row>
    <row r="966">
      <c r="A966" s="4" t="n"/>
      <c r="C966" s="5">
        <f>IF(B966="","",IFERROR(INDEX('Products'!$B$2:$B$500,MATCH(B966,'Products'!$A$2:$A$500,0)),"?"))</f>
        <v/>
      </c>
      <c r="F966" s="5">
        <f>IF(E966="","",IF(D966="Issue",-E966,E966))</f>
        <v/>
      </c>
    </row>
    <row r="967">
      <c r="A967" s="4" t="n"/>
      <c r="C967" s="5">
        <f>IF(B967="","",IFERROR(INDEX('Products'!$B$2:$B$500,MATCH(B967,'Products'!$A$2:$A$500,0)),"?"))</f>
        <v/>
      </c>
      <c r="F967" s="5">
        <f>IF(E967="","",IF(D967="Issue",-E967,E967))</f>
        <v/>
      </c>
    </row>
    <row r="968">
      <c r="A968" s="4" t="n"/>
      <c r="C968" s="5">
        <f>IF(B968="","",IFERROR(INDEX('Products'!$B$2:$B$500,MATCH(B968,'Products'!$A$2:$A$500,0)),"?"))</f>
        <v/>
      </c>
      <c r="F968" s="5">
        <f>IF(E968="","",IF(D968="Issue",-E968,E968))</f>
        <v/>
      </c>
    </row>
    <row r="969">
      <c r="A969" s="4" t="n"/>
      <c r="C969" s="5">
        <f>IF(B969="","",IFERROR(INDEX('Products'!$B$2:$B$500,MATCH(B969,'Products'!$A$2:$A$500,0)),"?"))</f>
        <v/>
      </c>
      <c r="F969" s="5">
        <f>IF(E969="","",IF(D969="Issue",-E969,E969))</f>
        <v/>
      </c>
    </row>
    <row r="970">
      <c r="A970" s="4" t="n"/>
      <c r="C970" s="5">
        <f>IF(B970="","",IFERROR(INDEX('Products'!$B$2:$B$500,MATCH(B970,'Products'!$A$2:$A$500,0)),"?"))</f>
        <v/>
      </c>
      <c r="F970" s="5">
        <f>IF(E970="","",IF(D970="Issue",-E970,E970))</f>
        <v/>
      </c>
    </row>
    <row r="971">
      <c r="A971" s="4" t="n"/>
      <c r="C971" s="5">
        <f>IF(B971="","",IFERROR(INDEX('Products'!$B$2:$B$500,MATCH(B971,'Products'!$A$2:$A$500,0)),"?"))</f>
        <v/>
      </c>
      <c r="F971" s="5">
        <f>IF(E971="","",IF(D971="Issue",-E971,E971))</f>
        <v/>
      </c>
    </row>
    <row r="972">
      <c r="A972" s="4" t="n"/>
      <c r="C972" s="5">
        <f>IF(B972="","",IFERROR(INDEX('Products'!$B$2:$B$500,MATCH(B972,'Products'!$A$2:$A$500,0)),"?"))</f>
        <v/>
      </c>
      <c r="F972" s="5">
        <f>IF(E972="","",IF(D972="Issue",-E972,E972))</f>
        <v/>
      </c>
    </row>
    <row r="973">
      <c r="A973" s="4" t="n"/>
      <c r="C973" s="5">
        <f>IF(B973="","",IFERROR(INDEX('Products'!$B$2:$B$500,MATCH(B973,'Products'!$A$2:$A$500,0)),"?"))</f>
        <v/>
      </c>
      <c r="F973" s="5">
        <f>IF(E973="","",IF(D973="Issue",-E973,E973))</f>
        <v/>
      </c>
    </row>
    <row r="974">
      <c r="A974" s="4" t="n"/>
      <c r="C974" s="5">
        <f>IF(B974="","",IFERROR(INDEX('Products'!$B$2:$B$500,MATCH(B974,'Products'!$A$2:$A$500,0)),"?"))</f>
        <v/>
      </c>
      <c r="F974" s="5">
        <f>IF(E974="","",IF(D974="Issue",-E974,E974))</f>
        <v/>
      </c>
    </row>
    <row r="975">
      <c r="A975" s="4" t="n"/>
      <c r="C975" s="5">
        <f>IF(B975="","",IFERROR(INDEX('Products'!$B$2:$B$500,MATCH(B975,'Products'!$A$2:$A$500,0)),"?"))</f>
        <v/>
      </c>
      <c r="F975" s="5">
        <f>IF(E975="","",IF(D975="Issue",-E975,E975))</f>
        <v/>
      </c>
    </row>
    <row r="976">
      <c r="A976" s="4" t="n"/>
      <c r="C976" s="5">
        <f>IF(B976="","",IFERROR(INDEX('Products'!$B$2:$B$500,MATCH(B976,'Products'!$A$2:$A$500,0)),"?"))</f>
        <v/>
      </c>
      <c r="F976" s="5">
        <f>IF(E976="","",IF(D976="Issue",-E976,E976))</f>
        <v/>
      </c>
    </row>
    <row r="977">
      <c r="A977" s="4" t="n"/>
      <c r="C977" s="5">
        <f>IF(B977="","",IFERROR(INDEX('Products'!$B$2:$B$500,MATCH(B977,'Products'!$A$2:$A$500,0)),"?"))</f>
        <v/>
      </c>
      <c r="F977" s="5">
        <f>IF(E977="","",IF(D977="Issue",-E977,E977))</f>
        <v/>
      </c>
    </row>
    <row r="978">
      <c r="A978" s="4" t="n"/>
      <c r="C978" s="5">
        <f>IF(B978="","",IFERROR(INDEX('Products'!$B$2:$B$500,MATCH(B978,'Products'!$A$2:$A$500,0)),"?"))</f>
        <v/>
      </c>
      <c r="F978" s="5">
        <f>IF(E978="","",IF(D978="Issue",-E978,E978))</f>
        <v/>
      </c>
    </row>
    <row r="979">
      <c r="A979" s="4" t="n"/>
      <c r="C979" s="5">
        <f>IF(B979="","",IFERROR(INDEX('Products'!$B$2:$B$500,MATCH(B979,'Products'!$A$2:$A$500,0)),"?"))</f>
        <v/>
      </c>
      <c r="F979" s="5">
        <f>IF(E979="","",IF(D979="Issue",-E979,E979))</f>
        <v/>
      </c>
    </row>
    <row r="980">
      <c r="A980" s="4" t="n"/>
      <c r="C980" s="5">
        <f>IF(B980="","",IFERROR(INDEX('Products'!$B$2:$B$500,MATCH(B980,'Products'!$A$2:$A$500,0)),"?"))</f>
        <v/>
      </c>
      <c r="F980" s="5">
        <f>IF(E980="","",IF(D980="Issue",-E980,E980))</f>
        <v/>
      </c>
    </row>
    <row r="981">
      <c r="A981" s="4" t="n"/>
      <c r="C981" s="5">
        <f>IF(B981="","",IFERROR(INDEX('Products'!$B$2:$B$500,MATCH(B981,'Products'!$A$2:$A$500,0)),"?"))</f>
        <v/>
      </c>
      <c r="F981" s="5">
        <f>IF(E981="","",IF(D981="Issue",-E981,E981))</f>
        <v/>
      </c>
    </row>
    <row r="982">
      <c r="A982" s="4" t="n"/>
      <c r="C982" s="5">
        <f>IF(B982="","",IFERROR(INDEX('Products'!$B$2:$B$500,MATCH(B982,'Products'!$A$2:$A$500,0)),"?"))</f>
        <v/>
      </c>
      <c r="F982" s="5">
        <f>IF(E982="","",IF(D982="Issue",-E982,E982))</f>
        <v/>
      </c>
    </row>
    <row r="983">
      <c r="A983" s="4" t="n"/>
      <c r="C983" s="5">
        <f>IF(B983="","",IFERROR(INDEX('Products'!$B$2:$B$500,MATCH(B983,'Products'!$A$2:$A$500,0)),"?"))</f>
        <v/>
      </c>
      <c r="F983" s="5">
        <f>IF(E983="","",IF(D983="Issue",-E983,E983))</f>
        <v/>
      </c>
    </row>
    <row r="984">
      <c r="A984" s="4" t="n"/>
      <c r="C984" s="5">
        <f>IF(B984="","",IFERROR(INDEX('Products'!$B$2:$B$500,MATCH(B984,'Products'!$A$2:$A$500,0)),"?"))</f>
        <v/>
      </c>
      <c r="F984" s="5">
        <f>IF(E984="","",IF(D984="Issue",-E984,E984))</f>
        <v/>
      </c>
    </row>
    <row r="985">
      <c r="A985" s="4" t="n"/>
      <c r="C985" s="5">
        <f>IF(B985="","",IFERROR(INDEX('Products'!$B$2:$B$500,MATCH(B985,'Products'!$A$2:$A$500,0)),"?"))</f>
        <v/>
      </c>
      <c r="F985" s="5">
        <f>IF(E985="","",IF(D985="Issue",-E985,E985))</f>
        <v/>
      </c>
    </row>
    <row r="986">
      <c r="A986" s="4" t="n"/>
      <c r="C986" s="5">
        <f>IF(B986="","",IFERROR(INDEX('Products'!$B$2:$B$500,MATCH(B986,'Products'!$A$2:$A$500,0)),"?"))</f>
        <v/>
      </c>
      <c r="F986" s="5">
        <f>IF(E986="","",IF(D986="Issue",-E986,E986))</f>
        <v/>
      </c>
    </row>
    <row r="987">
      <c r="A987" s="4" t="n"/>
      <c r="C987" s="5">
        <f>IF(B987="","",IFERROR(INDEX('Products'!$B$2:$B$500,MATCH(B987,'Products'!$A$2:$A$500,0)),"?"))</f>
        <v/>
      </c>
      <c r="F987" s="5">
        <f>IF(E987="","",IF(D987="Issue",-E987,E987))</f>
        <v/>
      </c>
    </row>
    <row r="988">
      <c r="A988" s="4" t="n"/>
      <c r="C988" s="5">
        <f>IF(B988="","",IFERROR(INDEX('Products'!$B$2:$B$500,MATCH(B988,'Products'!$A$2:$A$500,0)),"?"))</f>
        <v/>
      </c>
      <c r="F988" s="5">
        <f>IF(E988="","",IF(D988="Issue",-E988,E988))</f>
        <v/>
      </c>
    </row>
    <row r="989">
      <c r="A989" s="4" t="n"/>
      <c r="C989" s="5">
        <f>IF(B989="","",IFERROR(INDEX('Products'!$B$2:$B$500,MATCH(B989,'Products'!$A$2:$A$500,0)),"?"))</f>
        <v/>
      </c>
      <c r="F989" s="5">
        <f>IF(E989="","",IF(D989="Issue",-E989,E989))</f>
        <v/>
      </c>
    </row>
    <row r="990">
      <c r="A990" s="4" t="n"/>
      <c r="C990" s="5">
        <f>IF(B990="","",IFERROR(INDEX('Products'!$B$2:$B$500,MATCH(B990,'Products'!$A$2:$A$500,0)),"?"))</f>
        <v/>
      </c>
      <c r="F990" s="5">
        <f>IF(E990="","",IF(D990="Issue",-E990,E990))</f>
        <v/>
      </c>
    </row>
    <row r="991">
      <c r="A991" s="4" t="n"/>
      <c r="C991" s="5">
        <f>IF(B991="","",IFERROR(INDEX('Products'!$B$2:$B$500,MATCH(B991,'Products'!$A$2:$A$500,0)),"?"))</f>
        <v/>
      </c>
      <c r="F991" s="5">
        <f>IF(E991="","",IF(D991="Issue",-E991,E991))</f>
        <v/>
      </c>
    </row>
    <row r="992">
      <c r="A992" s="4" t="n"/>
      <c r="C992" s="5">
        <f>IF(B992="","",IFERROR(INDEX('Products'!$B$2:$B$500,MATCH(B992,'Products'!$A$2:$A$500,0)),"?"))</f>
        <v/>
      </c>
      <c r="F992" s="5">
        <f>IF(E992="","",IF(D992="Issue",-E992,E992))</f>
        <v/>
      </c>
    </row>
    <row r="993">
      <c r="A993" s="4" t="n"/>
      <c r="C993" s="5">
        <f>IF(B993="","",IFERROR(INDEX('Products'!$B$2:$B$500,MATCH(B993,'Products'!$A$2:$A$500,0)),"?"))</f>
        <v/>
      </c>
      <c r="F993" s="5">
        <f>IF(E993="","",IF(D993="Issue",-E993,E993))</f>
        <v/>
      </c>
    </row>
    <row r="994">
      <c r="A994" s="4" t="n"/>
      <c r="C994" s="5">
        <f>IF(B994="","",IFERROR(INDEX('Products'!$B$2:$B$500,MATCH(B994,'Products'!$A$2:$A$500,0)),"?"))</f>
        <v/>
      </c>
      <c r="F994" s="5">
        <f>IF(E994="","",IF(D994="Issue",-E994,E994))</f>
        <v/>
      </c>
    </row>
    <row r="995">
      <c r="A995" s="4" t="n"/>
      <c r="C995" s="5">
        <f>IF(B995="","",IFERROR(INDEX('Products'!$B$2:$B$500,MATCH(B995,'Products'!$A$2:$A$500,0)),"?"))</f>
        <v/>
      </c>
      <c r="F995" s="5">
        <f>IF(E995="","",IF(D995="Issue",-E995,E995))</f>
        <v/>
      </c>
    </row>
    <row r="996">
      <c r="A996" s="4" t="n"/>
      <c r="C996" s="5">
        <f>IF(B996="","",IFERROR(INDEX('Products'!$B$2:$B$500,MATCH(B996,'Products'!$A$2:$A$500,0)),"?"))</f>
        <v/>
      </c>
      <c r="F996" s="5">
        <f>IF(E996="","",IF(D996="Issue",-E996,E996))</f>
        <v/>
      </c>
    </row>
    <row r="997">
      <c r="A997" s="4" t="n"/>
      <c r="C997" s="5">
        <f>IF(B997="","",IFERROR(INDEX('Products'!$B$2:$B$500,MATCH(B997,'Products'!$A$2:$A$500,0)),"?"))</f>
        <v/>
      </c>
      <c r="F997" s="5">
        <f>IF(E997="","",IF(D997="Issue",-E997,E997))</f>
        <v/>
      </c>
    </row>
    <row r="998">
      <c r="A998" s="4" t="n"/>
      <c r="C998" s="5">
        <f>IF(B998="","",IFERROR(INDEX('Products'!$B$2:$B$500,MATCH(B998,'Products'!$A$2:$A$500,0)),"?"))</f>
        <v/>
      </c>
      <c r="F998" s="5">
        <f>IF(E998="","",IF(D998="Issue",-E998,E998))</f>
        <v/>
      </c>
    </row>
    <row r="999">
      <c r="A999" s="4" t="n"/>
      <c r="C999" s="5">
        <f>IF(B999="","",IFERROR(INDEX('Products'!$B$2:$B$500,MATCH(B999,'Products'!$A$2:$A$500,0)),"?"))</f>
        <v/>
      </c>
      <c r="F999" s="5">
        <f>IF(E999="","",IF(D999="Issue",-E999,E999))</f>
        <v/>
      </c>
    </row>
    <row r="1000">
      <c r="A1000" s="4" t="n"/>
      <c r="C1000" s="5">
        <f>IF(B1000="","",IFERROR(INDEX('Products'!$B$2:$B$500,MATCH(B1000,'Products'!$A$2:$A$500,0)),"?"))</f>
        <v/>
      </c>
      <c r="F1000" s="5">
        <f>IF(E1000="","",IF(D1000="Issue",-E1000,E1000))</f>
        <v/>
      </c>
    </row>
    <row r="1001">
      <c r="A1001" s="4" t="n"/>
      <c r="C1001" s="5">
        <f>IF(B1001="","",IFERROR(INDEX('Products'!$B$2:$B$500,MATCH(B1001,'Products'!$A$2:$A$500,0)),"?"))</f>
        <v/>
      </c>
      <c r="F1001" s="5">
        <f>IF(E1001="","",IF(D1001="Issue",-E1001,E1001))</f>
        <v/>
      </c>
    </row>
  </sheetData>
  <autoFilter ref="A1:H1001"/>
  <dataValidations count="3">
    <dataValidation sqref="B2:B1001" showDropDown="0" showInputMessage="0" showErrorMessage="1" allowBlank="1" error="This product code isn't on the list. Add it to the 'Products' sheet first." type="list">
      <formula1>='Products'!$A$2:$A$500</formula1>
    </dataValidation>
    <dataValidation sqref="D2:D1001" showDropDown="0" showInputMessage="0" showErrorMessage="1" allowBlank="1" error="Pick from the list: Receipt, Issue, Return or Count Adjustment." type="list">
      <formula1>"Receipt,Issue,Return,Count Adjustment"</formula1>
    </dataValidation>
    <dataValidation sqref="E2:E1001" showDropDown="0" showInputMessage="0" showErrorMessage="1" allowBlank="1" error="Quantity must be above zero. Only a Count Adjustment can be negative." type="custom">
      <formula1>OR(D2="Count Adjustment",E2&gt;0)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9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  <col width="14" customWidth="1" min="9" max="9"/>
    <col width="11" customWidth="1" min="10" max="10"/>
    <col width="14" customWidth="1" min="11" max="11"/>
  </cols>
  <sheetData>
    <row r="1" ht="32" customHeight="1">
      <c r="A1" s="3" t="inlineStr">
        <is>
          <t>Product Code</t>
        </is>
      </c>
      <c r="B1" s="3" t="inlineStr">
        <is>
          <t>Product Name</t>
        </is>
      </c>
      <c r="C1" s="3" t="inlineStr">
        <is>
          <t>Unit</t>
        </is>
      </c>
      <c r="D1" s="3" t="inlineStr">
        <is>
          <t>Opening</t>
        </is>
      </c>
      <c r="E1" s="3" t="inlineStr">
        <is>
          <t>Receipts</t>
        </is>
      </c>
      <c r="F1" s="3" t="inlineStr">
        <is>
          <t>Issues</t>
        </is>
      </c>
      <c r="G1" s="3" t="inlineStr">
        <is>
          <t>Returns</t>
        </is>
      </c>
      <c r="H1" s="3" t="inlineStr">
        <is>
          <t>Count Adj.</t>
        </is>
      </c>
      <c r="I1" s="3" t="inlineStr">
        <is>
          <t>Current Stock</t>
        </is>
      </c>
      <c r="J1" s="3" t="inlineStr">
        <is>
          <t>Minimum</t>
        </is>
      </c>
      <c r="K1" s="3" t="inlineStr">
        <is>
          <t>Status</t>
        </is>
      </c>
    </row>
    <row r="2">
      <c r="A2" s="6">
        <f>IF('Products'!A2="","",'Products'!A2)</f>
        <v/>
      </c>
      <c r="B2" s="6">
        <f>IF(A2="","",'Products'!B2)</f>
        <v/>
      </c>
      <c r="C2" s="6">
        <f>IF(A2="","",'Products'!C2)</f>
        <v/>
      </c>
      <c r="D2" s="6">
        <f>IF(A2="","",N('Products'!E2))</f>
        <v/>
      </c>
      <c r="E2" s="6">
        <f>IF(A2="","",SUMIFS('Movements'!$E$2:$E$1001,'Movements'!$B$2:$B$1001,A2,'Movements'!$D$2:$D$1001,"Receipt"))</f>
        <v/>
      </c>
      <c r="F2" s="6">
        <f>IF(A2="","",SUMIFS('Movements'!$E$2:$E$1001,'Movements'!$B$2:$B$1001,A2,'Movements'!$D$2:$D$1001,"Issue"))</f>
        <v/>
      </c>
      <c r="G2" s="6">
        <f>IF(A2="","",SUMIFS('Movements'!$E$2:$E$1001,'Movements'!$B$2:$B$1001,A2,'Movements'!$D$2:$D$1001,"Return"))</f>
        <v/>
      </c>
      <c r="H2" s="6">
        <f>IF(A2="","",SUMIFS('Movements'!$E$2:$E$1001,'Movements'!$B$2:$B$1001,A2,'Movements'!$D$2:$D$1001,"Count Adjustment"))</f>
        <v/>
      </c>
      <c r="I2" s="7">
        <f>IF(A2="","",D2+E2-F2+G2+H2)</f>
        <v/>
      </c>
      <c r="J2" s="6">
        <f>IF(A2="","",N('Products'!D2))</f>
        <v/>
      </c>
      <c r="K2" s="6">
        <f>IF(A2="","",IF(I2&lt;=J2,"Reorder","OK"))</f>
        <v/>
      </c>
    </row>
    <row r="3">
      <c r="A3" s="6">
        <f>IF('Products'!A3="","",'Products'!A3)</f>
        <v/>
      </c>
      <c r="B3" s="6">
        <f>IF(A3="","",'Products'!B3)</f>
        <v/>
      </c>
      <c r="C3" s="6">
        <f>IF(A3="","",'Products'!C3)</f>
        <v/>
      </c>
      <c r="D3" s="6">
        <f>IF(A3="","",N('Products'!E3))</f>
        <v/>
      </c>
      <c r="E3" s="6">
        <f>IF(A3="","",SUMIFS('Movements'!$E$2:$E$1001,'Movements'!$B$2:$B$1001,A3,'Movements'!$D$2:$D$1001,"Receipt"))</f>
        <v/>
      </c>
      <c r="F3" s="6">
        <f>IF(A3="","",SUMIFS('Movements'!$E$2:$E$1001,'Movements'!$B$2:$B$1001,A3,'Movements'!$D$2:$D$1001,"Issue"))</f>
        <v/>
      </c>
      <c r="G3" s="6">
        <f>IF(A3="","",SUMIFS('Movements'!$E$2:$E$1001,'Movements'!$B$2:$B$1001,A3,'Movements'!$D$2:$D$1001,"Return"))</f>
        <v/>
      </c>
      <c r="H3" s="6">
        <f>IF(A3="","",SUMIFS('Movements'!$E$2:$E$1001,'Movements'!$B$2:$B$1001,A3,'Movements'!$D$2:$D$1001,"Count Adjustment"))</f>
        <v/>
      </c>
      <c r="I3" s="7">
        <f>IF(A3="","",D3+E3-F3+G3+H3)</f>
        <v/>
      </c>
      <c r="J3" s="6">
        <f>IF(A3="","",N('Products'!D3))</f>
        <v/>
      </c>
      <c r="K3" s="6">
        <f>IF(A3="","",IF(I3&lt;=J3,"Reorder","OK"))</f>
        <v/>
      </c>
    </row>
    <row r="4">
      <c r="A4" s="6">
        <f>IF('Products'!A4="","",'Products'!A4)</f>
        <v/>
      </c>
      <c r="B4" s="6">
        <f>IF(A4="","",'Products'!B4)</f>
        <v/>
      </c>
      <c r="C4" s="6">
        <f>IF(A4="","",'Products'!C4)</f>
        <v/>
      </c>
      <c r="D4" s="6">
        <f>IF(A4="","",N('Products'!E4))</f>
        <v/>
      </c>
      <c r="E4" s="6">
        <f>IF(A4="","",SUMIFS('Movements'!$E$2:$E$1001,'Movements'!$B$2:$B$1001,A4,'Movements'!$D$2:$D$1001,"Receipt"))</f>
        <v/>
      </c>
      <c r="F4" s="6">
        <f>IF(A4="","",SUMIFS('Movements'!$E$2:$E$1001,'Movements'!$B$2:$B$1001,A4,'Movements'!$D$2:$D$1001,"Issue"))</f>
        <v/>
      </c>
      <c r="G4" s="6">
        <f>IF(A4="","",SUMIFS('Movements'!$E$2:$E$1001,'Movements'!$B$2:$B$1001,A4,'Movements'!$D$2:$D$1001,"Return"))</f>
        <v/>
      </c>
      <c r="H4" s="6">
        <f>IF(A4="","",SUMIFS('Movements'!$E$2:$E$1001,'Movements'!$B$2:$B$1001,A4,'Movements'!$D$2:$D$1001,"Count Adjustment"))</f>
        <v/>
      </c>
      <c r="I4" s="7">
        <f>IF(A4="","",D4+E4-F4+G4+H4)</f>
        <v/>
      </c>
      <c r="J4" s="6">
        <f>IF(A4="","",N('Products'!D4))</f>
        <v/>
      </c>
      <c r="K4" s="6">
        <f>IF(A4="","",IF(I4&lt;=J4,"Reorder","OK"))</f>
        <v/>
      </c>
    </row>
    <row r="5">
      <c r="A5" s="6">
        <f>IF('Products'!A5="","",'Products'!A5)</f>
        <v/>
      </c>
      <c r="B5" s="6">
        <f>IF(A5="","",'Products'!B5)</f>
        <v/>
      </c>
      <c r="C5" s="6">
        <f>IF(A5="","",'Products'!C5)</f>
        <v/>
      </c>
      <c r="D5" s="6">
        <f>IF(A5="","",N('Products'!E5))</f>
        <v/>
      </c>
      <c r="E5" s="6">
        <f>IF(A5="","",SUMIFS('Movements'!$E$2:$E$1001,'Movements'!$B$2:$B$1001,A5,'Movements'!$D$2:$D$1001,"Receipt"))</f>
        <v/>
      </c>
      <c r="F5" s="6">
        <f>IF(A5="","",SUMIFS('Movements'!$E$2:$E$1001,'Movements'!$B$2:$B$1001,A5,'Movements'!$D$2:$D$1001,"Issue"))</f>
        <v/>
      </c>
      <c r="G5" s="6">
        <f>IF(A5="","",SUMIFS('Movements'!$E$2:$E$1001,'Movements'!$B$2:$B$1001,A5,'Movements'!$D$2:$D$1001,"Return"))</f>
        <v/>
      </c>
      <c r="H5" s="6">
        <f>IF(A5="","",SUMIFS('Movements'!$E$2:$E$1001,'Movements'!$B$2:$B$1001,A5,'Movements'!$D$2:$D$1001,"Count Adjustment"))</f>
        <v/>
      </c>
      <c r="I5" s="7">
        <f>IF(A5="","",D5+E5-F5+G5+H5)</f>
        <v/>
      </c>
      <c r="J5" s="6">
        <f>IF(A5="","",N('Products'!D5))</f>
        <v/>
      </c>
      <c r="K5" s="6">
        <f>IF(A5="","",IF(I5&lt;=J5,"Reorder","OK"))</f>
        <v/>
      </c>
    </row>
    <row r="6">
      <c r="A6" s="6">
        <f>IF('Products'!A6="","",'Products'!A6)</f>
        <v/>
      </c>
      <c r="B6" s="6">
        <f>IF(A6="","",'Products'!B6)</f>
        <v/>
      </c>
      <c r="C6" s="6">
        <f>IF(A6="","",'Products'!C6)</f>
        <v/>
      </c>
      <c r="D6" s="6">
        <f>IF(A6="","",N('Products'!E6))</f>
        <v/>
      </c>
      <c r="E6" s="6">
        <f>IF(A6="","",SUMIFS('Movements'!$E$2:$E$1001,'Movements'!$B$2:$B$1001,A6,'Movements'!$D$2:$D$1001,"Receipt"))</f>
        <v/>
      </c>
      <c r="F6" s="6">
        <f>IF(A6="","",SUMIFS('Movements'!$E$2:$E$1001,'Movements'!$B$2:$B$1001,A6,'Movements'!$D$2:$D$1001,"Issue"))</f>
        <v/>
      </c>
      <c r="G6" s="6">
        <f>IF(A6="","",SUMIFS('Movements'!$E$2:$E$1001,'Movements'!$B$2:$B$1001,A6,'Movements'!$D$2:$D$1001,"Return"))</f>
        <v/>
      </c>
      <c r="H6" s="6">
        <f>IF(A6="","",SUMIFS('Movements'!$E$2:$E$1001,'Movements'!$B$2:$B$1001,A6,'Movements'!$D$2:$D$1001,"Count Adjustment"))</f>
        <v/>
      </c>
      <c r="I6" s="7">
        <f>IF(A6="","",D6+E6-F6+G6+H6)</f>
        <v/>
      </c>
      <c r="J6" s="6">
        <f>IF(A6="","",N('Products'!D6))</f>
        <v/>
      </c>
      <c r="K6" s="6">
        <f>IF(A6="","",IF(I6&lt;=J6,"Reorder","OK"))</f>
        <v/>
      </c>
    </row>
    <row r="7">
      <c r="A7" s="6">
        <f>IF('Products'!A7="","",'Products'!A7)</f>
        <v/>
      </c>
      <c r="B7" s="6">
        <f>IF(A7="","",'Products'!B7)</f>
        <v/>
      </c>
      <c r="C7" s="6">
        <f>IF(A7="","",'Products'!C7)</f>
        <v/>
      </c>
      <c r="D7" s="6">
        <f>IF(A7="","",N('Products'!E7))</f>
        <v/>
      </c>
      <c r="E7" s="6">
        <f>IF(A7="","",SUMIFS('Movements'!$E$2:$E$1001,'Movements'!$B$2:$B$1001,A7,'Movements'!$D$2:$D$1001,"Receipt"))</f>
        <v/>
      </c>
      <c r="F7" s="6">
        <f>IF(A7="","",SUMIFS('Movements'!$E$2:$E$1001,'Movements'!$B$2:$B$1001,A7,'Movements'!$D$2:$D$1001,"Issue"))</f>
        <v/>
      </c>
      <c r="G7" s="6">
        <f>IF(A7="","",SUMIFS('Movements'!$E$2:$E$1001,'Movements'!$B$2:$B$1001,A7,'Movements'!$D$2:$D$1001,"Return"))</f>
        <v/>
      </c>
      <c r="H7" s="6">
        <f>IF(A7="","",SUMIFS('Movements'!$E$2:$E$1001,'Movements'!$B$2:$B$1001,A7,'Movements'!$D$2:$D$1001,"Count Adjustment"))</f>
        <v/>
      </c>
      <c r="I7" s="7">
        <f>IF(A7="","",D7+E7-F7+G7+H7)</f>
        <v/>
      </c>
      <c r="J7" s="6">
        <f>IF(A7="","",N('Products'!D7))</f>
        <v/>
      </c>
      <c r="K7" s="6">
        <f>IF(A7="","",IF(I7&lt;=J7,"Reorder","OK"))</f>
        <v/>
      </c>
    </row>
    <row r="8">
      <c r="A8" s="6">
        <f>IF('Products'!A8="","",'Products'!A8)</f>
        <v/>
      </c>
      <c r="B8" s="6">
        <f>IF(A8="","",'Products'!B8)</f>
        <v/>
      </c>
      <c r="C8" s="6">
        <f>IF(A8="","",'Products'!C8)</f>
        <v/>
      </c>
      <c r="D8" s="6">
        <f>IF(A8="","",N('Products'!E8))</f>
        <v/>
      </c>
      <c r="E8" s="6">
        <f>IF(A8="","",SUMIFS('Movements'!$E$2:$E$1001,'Movements'!$B$2:$B$1001,A8,'Movements'!$D$2:$D$1001,"Receipt"))</f>
        <v/>
      </c>
      <c r="F8" s="6">
        <f>IF(A8="","",SUMIFS('Movements'!$E$2:$E$1001,'Movements'!$B$2:$B$1001,A8,'Movements'!$D$2:$D$1001,"Issue"))</f>
        <v/>
      </c>
      <c r="G8" s="6">
        <f>IF(A8="","",SUMIFS('Movements'!$E$2:$E$1001,'Movements'!$B$2:$B$1001,A8,'Movements'!$D$2:$D$1001,"Return"))</f>
        <v/>
      </c>
      <c r="H8" s="6">
        <f>IF(A8="","",SUMIFS('Movements'!$E$2:$E$1001,'Movements'!$B$2:$B$1001,A8,'Movements'!$D$2:$D$1001,"Count Adjustment"))</f>
        <v/>
      </c>
      <c r="I8" s="7">
        <f>IF(A8="","",D8+E8-F8+G8+H8)</f>
        <v/>
      </c>
      <c r="J8" s="6">
        <f>IF(A8="","",N('Products'!D8))</f>
        <v/>
      </c>
      <c r="K8" s="6">
        <f>IF(A8="","",IF(I8&lt;=J8,"Reorder","OK"))</f>
        <v/>
      </c>
    </row>
    <row r="9">
      <c r="A9" s="6">
        <f>IF('Products'!A9="","",'Products'!A9)</f>
        <v/>
      </c>
      <c r="B9" s="6">
        <f>IF(A9="","",'Products'!B9)</f>
        <v/>
      </c>
      <c r="C9" s="6">
        <f>IF(A9="","",'Products'!C9)</f>
        <v/>
      </c>
      <c r="D9" s="6">
        <f>IF(A9="","",N('Products'!E9))</f>
        <v/>
      </c>
      <c r="E9" s="6">
        <f>IF(A9="","",SUMIFS('Movements'!$E$2:$E$1001,'Movements'!$B$2:$B$1001,A9,'Movements'!$D$2:$D$1001,"Receipt"))</f>
        <v/>
      </c>
      <c r="F9" s="6">
        <f>IF(A9="","",SUMIFS('Movements'!$E$2:$E$1001,'Movements'!$B$2:$B$1001,A9,'Movements'!$D$2:$D$1001,"Issue"))</f>
        <v/>
      </c>
      <c r="G9" s="6">
        <f>IF(A9="","",SUMIFS('Movements'!$E$2:$E$1001,'Movements'!$B$2:$B$1001,A9,'Movements'!$D$2:$D$1001,"Return"))</f>
        <v/>
      </c>
      <c r="H9" s="6">
        <f>IF(A9="","",SUMIFS('Movements'!$E$2:$E$1001,'Movements'!$B$2:$B$1001,A9,'Movements'!$D$2:$D$1001,"Count Adjustment"))</f>
        <v/>
      </c>
      <c r="I9" s="7">
        <f>IF(A9="","",D9+E9-F9+G9+H9)</f>
        <v/>
      </c>
      <c r="J9" s="6">
        <f>IF(A9="","",N('Products'!D9))</f>
        <v/>
      </c>
      <c r="K9" s="6">
        <f>IF(A9="","",IF(I9&lt;=J9,"Reorder","OK"))</f>
        <v/>
      </c>
    </row>
    <row r="10">
      <c r="A10" s="6">
        <f>IF('Products'!A10="","",'Products'!A10)</f>
        <v/>
      </c>
      <c r="B10" s="6">
        <f>IF(A10="","",'Products'!B10)</f>
        <v/>
      </c>
      <c r="C10" s="6">
        <f>IF(A10="","",'Products'!C10)</f>
        <v/>
      </c>
      <c r="D10" s="6">
        <f>IF(A10="","",N('Products'!E10))</f>
        <v/>
      </c>
      <c r="E10" s="6">
        <f>IF(A10="","",SUMIFS('Movements'!$E$2:$E$1001,'Movements'!$B$2:$B$1001,A10,'Movements'!$D$2:$D$1001,"Receipt"))</f>
        <v/>
      </c>
      <c r="F10" s="6">
        <f>IF(A10="","",SUMIFS('Movements'!$E$2:$E$1001,'Movements'!$B$2:$B$1001,A10,'Movements'!$D$2:$D$1001,"Issue"))</f>
        <v/>
      </c>
      <c r="G10" s="6">
        <f>IF(A10="","",SUMIFS('Movements'!$E$2:$E$1001,'Movements'!$B$2:$B$1001,A10,'Movements'!$D$2:$D$1001,"Return"))</f>
        <v/>
      </c>
      <c r="H10" s="6">
        <f>IF(A10="","",SUMIFS('Movements'!$E$2:$E$1001,'Movements'!$B$2:$B$1001,A10,'Movements'!$D$2:$D$1001,"Count Adjustment"))</f>
        <v/>
      </c>
      <c r="I10" s="7">
        <f>IF(A10="","",D10+E10-F10+G10+H10)</f>
        <v/>
      </c>
      <c r="J10" s="6">
        <f>IF(A10="","",N('Products'!D10))</f>
        <v/>
      </c>
      <c r="K10" s="6">
        <f>IF(A10="","",IF(I10&lt;=J10,"Reorder","OK"))</f>
        <v/>
      </c>
    </row>
    <row r="11">
      <c r="A11" s="6">
        <f>IF('Products'!A11="","",'Products'!A11)</f>
        <v/>
      </c>
      <c r="B11" s="6">
        <f>IF(A11="","",'Products'!B11)</f>
        <v/>
      </c>
      <c r="C11" s="6">
        <f>IF(A11="","",'Products'!C11)</f>
        <v/>
      </c>
      <c r="D11" s="6">
        <f>IF(A11="","",N('Products'!E11))</f>
        <v/>
      </c>
      <c r="E11" s="6">
        <f>IF(A11="","",SUMIFS('Movements'!$E$2:$E$1001,'Movements'!$B$2:$B$1001,A11,'Movements'!$D$2:$D$1001,"Receipt"))</f>
        <v/>
      </c>
      <c r="F11" s="6">
        <f>IF(A11="","",SUMIFS('Movements'!$E$2:$E$1001,'Movements'!$B$2:$B$1001,A11,'Movements'!$D$2:$D$1001,"Issue"))</f>
        <v/>
      </c>
      <c r="G11" s="6">
        <f>IF(A11="","",SUMIFS('Movements'!$E$2:$E$1001,'Movements'!$B$2:$B$1001,A11,'Movements'!$D$2:$D$1001,"Return"))</f>
        <v/>
      </c>
      <c r="H11" s="6">
        <f>IF(A11="","",SUMIFS('Movements'!$E$2:$E$1001,'Movements'!$B$2:$B$1001,A11,'Movements'!$D$2:$D$1001,"Count Adjustment"))</f>
        <v/>
      </c>
      <c r="I11" s="7">
        <f>IF(A11="","",D11+E11-F11+G11+H11)</f>
        <v/>
      </c>
      <c r="J11" s="6">
        <f>IF(A11="","",N('Products'!D11))</f>
        <v/>
      </c>
      <c r="K11" s="6">
        <f>IF(A11="","",IF(I11&lt;=J11,"Reorder","OK"))</f>
        <v/>
      </c>
    </row>
    <row r="12">
      <c r="A12" s="6">
        <f>IF('Products'!A12="","",'Products'!A12)</f>
        <v/>
      </c>
      <c r="B12" s="6">
        <f>IF(A12="","",'Products'!B12)</f>
        <v/>
      </c>
      <c r="C12" s="6">
        <f>IF(A12="","",'Products'!C12)</f>
        <v/>
      </c>
      <c r="D12" s="6">
        <f>IF(A12="","",N('Products'!E12))</f>
        <v/>
      </c>
      <c r="E12" s="6">
        <f>IF(A12="","",SUMIFS('Movements'!$E$2:$E$1001,'Movements'!$B$2:$B$1001,A12,'Movements'!$D$2:$D$1001,"Receipt"))</f>
        <v/>
      </c>
      <c r="F12" s="6">
        <f>IF(A12="","",SUMIFS('Movements'!$E$2:$E$1001,'Movements'!$B$2:$B$1001,A12,'Movements'!$D$2:$D$1001,"Issue"))</f>
        <v/>
      </c>
      <c r="G12" s="6">
        <f>IF(A12="","",SUMIFS('Movements'!$E$2:$E$1001,'Movements'!$B$2:$B$1001,A12,'Movements'!$D$2:$D$1001,"Return"))</f>
        <v/>
      </c>
      <c r="H12" s="6">
        <f>IF(A12="","",SUMIFS('Movements'!$E$2:$E$1001,'Movements'!$B$2:$B$1001,A12,'Movements'!$D$2:$D$1001,"Count Adjustment"))</f>
        <v/>
      </c>
      <c r="I12" s="7">
        <f>IF(A12="","",D12+E12-F12+G12+H12)</f>
        <v/>
      </c>
      <c r="J12" s="6">
        <f>IF(A12="","",N('Products'!D12))</f>
        <v/>
      </c>
      <c r="K12" s="6">
        <f>IF(A12="","",IF(I12&lt;=J12,"Reorder","OK"))</f>
        <v/>
      </c>
    </row>
    <row r="13">
      <c r="A13" s="6">
        <f>IF('Products'!A13="","",'Products'!A13)</f>
        <v/>
      </c>
      <c r="B13" s="6">
        <f>IF(A13="","",'Products'!B13)</f>
        <v/>
      </c>
      <c r="C13" s="6">
        <f>IF(A13="","",'Products'!C13)</f>
        <v/>
      </c>
      <c r="D13" s="6">
        <f>IF(A13="","",N('Products'!E13))</f>
        <v/>
      </c>
      <c r="E13" s="6">
        <f>IF(A13="","",SUMIFS('Movements'!$E$2:$E$1001,'Movements'!$B$2:$B$1001,A13,'Movements'!$D$2:$D$1001,"Receipt"))</f>
        <v/>
      </c>
      <c r="F13" s="6">
        <f>IF(A13="","",SUMIFS('Movements'!$E$2:$E$1001,'Movements'!$B$2:$B$1001,A13,'Movements'!$D$2:$D$1001,"Issue"))</f>
        <v/>
      </c>
      <c r="G13" s="6">
        <f>IF(A13="","",SUMIFS('Movements'!$E$2:$E$1001,'Movements'!$B$2:$B$1001,A13,'Movements'!$D$2:$D$1001,"Return"))</f>
        <v/>
      </c>
      <c r="H13" s="6">
        <f>IF(A13="","",SUMIFS('Movements'!$E$2:$E$1001,'Movements'!$B$2:$B$1001,A13,'Movements'!$D$2:$D$1001,"Count Adjustment"))</f>
        <v/>
      </c>
      <c r="I13" s="7">
        <f>IF(A13="","",D13+E13-F13+G13+H13)</f>
        <v/>
      </c>
      <c r="J13" s="6">
        <f>IF(A13="","",N('Products'!D13))</f>
        <v/>
      </c>
      <c r="K13" s="6">
        <f>IF(A13="","",IF(I13&lt;=J13,"Reorder","OK"))</f>
        <v/>
      </c>
    </row>
    <row r="14">
      <c r="A14" s="6">
        <f>IF('Products'!A14="","",'Products'!A14)</f>
        <v/>
      </c>
      <c r="B14" s="6">
        <f>IF(A14="","",'Products'!B14)</f>
        <v/>
      </c>
      <c r="C14" s="6">
        <f>IF(A14="","",'Products'!C14)</f>
        <v/>
      </c>
      <c r="D14" s="6">
        <f>IF(A14="","",N('Products'!E14))</f>
        <v/>
      </c>
      <c r="E14" s="6">
        <f>IF(A14="","",SUMIFS('Movements'!$E$2:$E$1001,'Movements'!$B$2:$B$1001,A14,'Movements'!$D$2:$D$1001,"Receipt"))</f>
        <v/>
      </c>
      <c r="F14" s="6">
        <f>IF(A14="","",SUMIFS('Movements'!$E$2:$E$1001,'Movements'!$B$2:$B$1001,A14,'Movements'!$D$2:$D$1001,"Issue"))</f>
        <v/>
      </c>
      <c r="G14" s="6">
        <f>IF(A14="","",SUMIFS('Movements'!$E$2:$E$1001,'Movements'!$B$2:$B$1001,A14,'Movements'!$D$2:$D$1001,"Return"))</f>
        <v/>
      </c>
      <c r="H14" s="6">
        <f>IF(A14="","",SUMIFS('Movements'!$E$2:$E$1001,'Movements'!$B$2:$B$1001,A14,'Movements'!$D$2:$D$1001,"Count Adjustment"))</f>
        <v/>
      </c>
      <c r="I14" s="7">
        <f>IF(A14="","",D14+E14-F14+G14+H14)</f>
        <v/>
      </c>
      <c r="J14" s="6">
        <f>IF(A14="","",N('Products'!D14))</f>
        <v/>
      </c>
      <c r="K14" s="6">
        <f>IF(A14="","",IF(I14&lt;=J14,"Reorder","OK"))</f>
        <v/>
      </c>
    </row>
    <row r="15">
      <c r="A15" s="6">
        <f>IF('Products'!A15="","",'Products'!A15)</f>
        <v/>
      </c>
      <c r="B15" s="6">
        <f>IF(A15="","",'Products'!B15)</f>
        <v/>
      </c>
      <c r="C15" s="6">
        <f>IF(A15="","",'Products'!C15)</f>
        <v/>
      </c>
      <c r="D15" s="6">
        <f>IF(A15="","",N('Products'!E15))</f>
        <v/>
      </c>
      <c r="E15" s="6">
        <f>IF(A15="","",SUMIFS('Movements'!$E$2:$E$1001,'Movements'!$B$2:$B$1001,A15,'Movements'!$D$2:$D$1001,"Receipt"))</f>
        <v/>
      </c>
      <c r="F15" s="6">
        <f>IF(A15="","",SUMIFS('Movements'!$E$2:$E$1001,'Movements'!$B$2:$B$1001,A15,'Movements'!$D$2:$D$1001,"Issue"))</f>
        <v/>
      </c>
      <c r="G15" s="6">
        <f>IF(A15="","",SUMIFS('Movements'!$E$2:$E$1001,'Movements'!$B$2:$B$1001,A15,'Movements'!$D$2:$D$1001,"Return"))</f>
        <v/>
      </c>
      <c r="H15" s="6">
        <f>IF(A15="","",SUMIFS('Movements'!$E$2:$E$1001,'Movements'!$B$2:$B$1001,A15,'Movements'!$D$2:$D$1001,"Count Adjustment"))</f>
        <v/>
      </c>
      <c r="I15" s="7">
        <f>IF(A15="","",D15+E15-F15+G15+H15)</f>
        <v/>
      </c>
      <c r="J15" s="6">
        <f>IF(A15="","",N('Products'!D15))</f>
        <v/>
      </c>
      <c r="K15" s="6">
        <f>IF(A15="","",IF(I15&lt;=J15,"Reorder","OK"))</f>
        <v/>
      </c>
    </row>
    <row r="16">
      <c r="A16" s="6">
        <f>IF('Products'!A16="","",'Products'!A16)</f>
        <v/>
      </c>
      <c r="B16" s="6">
        <f>IF(A16="","",'Products'!B16)</f>
        <v/>
      </c>
      <c r="C16" s="6">
        <f>IF(A16="","",'Products'!C16)</f>
        <v/>
      </c>
      <c r="D16" s="6">
        <f>IF(A16="","",N('Products'!E16))</f>
        <v/>
      </c>
      <c r="E16" s="6">
        <f>IF(A16="","",SUMIFS('Movements'!$E$2:$E$1001,'Movements'!$B$2:$B$1001,A16,'Movements'!$D$2:$D$1001,"Receipt"))</f>
        <v/>
      </c>
      <c r="F16" s="6">
        <f>IF(A16="","",SUMIFS('Movements'!$E$2:$E$1001,'Movements'!$B$2:$B$1001,A16,'Movements'!$D$2:$D$1001,"Issue"))</f>
        <v/>
      </c>
      <c r="G16" s="6">
        <f>IF(A16="","",SUMIFS('Movements'!$E$2:$E$1001,'Movements'!$B$2:$B$1001,A16,'Movements'!$D$2:$D$1001,"Return"))</f>
        <v/>
      </c>
      <c r="H16" s="6">
        <f>IF(A16="","",SUMIFS('Movements'!$E$2:$E$1001,'Movements'!$B$2:$B$1001,A16,'Movements'!$D$2:$D$1001,"Count Adjustment"))</f>
        <v/>
      </c>
      <c r="I16" s="7">
        <f>IF(A16="","",D16+E16-F16+G16+H16)</f>
        <v/>
      </c>
      <c r="J16" s="6">
        <f>IF(A16="","",N('Products'!D16))</f>
        <v/>
      </c>
      <c r="K16" s="6">
        <f>IF(A16="","",IF(I16&lt;=J16,"Reorder","OK"))</f>
        <v/>
      </c>
    </row>
    <row r="17">
      <c r="A17" s="6">
        <f>IF('Products'!A17="","",'Products'!A17)</f>
        <v/>
      </c>
      <c r="B17" s="6">
        <f>IF(A17="","",'Products'!B17)</f>
        <v/>
      </c>
      <c r="C17" s="6">
        <f>IF(A17="","",'Products'!C17)</f>
        <v/>
      </c>
      <c r="D17" s="6">
        <f>IF(A17="","",N('Products'!E17))</f>
        <v/>
      </c>
      <c r="E17" s="6">
        <f>IF(A17="","",SUMIFS('Movements'!$E$2:$E$1001,'Movements'!$B$2:$B$1001,A17,'Movements'!$D$2:$D$1001,"Receipt"))</f>
        <v/>
      </c>
      <c r="F17" s="6">
        <f>IF(A17="","",SUMIFS('Movements'!$E$2:$E$1001,'Movements'!$B$2:$B$1001,A17,'Movements'!$D$2:$D$1001,"Issue"))</f>
        <v/>
      </c>
      <c r="G17" s="6">
        <f>IF(A17="","",SUMIFS('Movements'!$E$2:$E$1001,'Movements'!$B$2:$B$1001,A17,'Movements'!$D$2:$D$1001,"Return"))</f>
        <v/>
      </c>
      <c r="H17" s="6">
        <f>IF(A17="","",SUMIFS('Movements'!$E$2:$E$1001,'Movements'!$B$2:$B$1001,A17,'Movements'!$D$2:$D$1001,"Count Adjustment"))</f>
        <v/>
      </c>
      <c r="I17" s="7">
        <f>IF(A17="","",D17+E17-F17+G17+H17)</f>
        <v/>
      </c>
      <c r="J17" s="6">
        <f>IF(A17="","",N('Products'!D17))</f>
        <v/>
      </c>
      <c r="K17" s="6">
        <f>IF(A17="","",IF(I17&lt;=J17,"Reorder","OK"))</f>
        <v/>
      </c>
    </row>
    <row r="18">
      <c r="A18" s="6">
        <f>IF('Products'!A18="","",'Products'!A18)</f>
        <v/>
      </c>
      <c r="B18" s="6">
        <f>IF(A18="","",'Products'!B18)</f>
        <v/>
      </c>
      <c r="C18" s="6">
        <f>IF(A18="","",'Products'!C18)</f>
        <v/>
      </c>
      <c r="D18" s="6">
        <f>IF(A18="","",N('Products'!E18))</f>
        <v/>
      </c>
      <c r="E18" s="6">
        <f>IF(A18="","",SUMIFS('Movements'!$E$2:$E$1001,'Movements'!$B$2:$B$1001,A18,'Movements'!$D$2:$D$1001,"Receipt"))</f>
        <v/>
      </c>
      <c r="F18" s="6">
        <f>IF(A18="","",SUMIFS('Movements'!$E$2:$E$1001,'Movements'!$B$2:$B$1001,A18,'Movements'!$D$2:$D$1001,"Issue"))</f>
        <v/>
      </c>
      <c r="G18" s="6">
        <f>IF(A18="","",SUMIFS('Movements'!$E$2:$E$1001,'Movements'!$B$2:$B$1001,A18,'Movements'!$D$2:$D$1001,"Return"))</f>
        <v/>
      </c>
      <c r="H18" s="6">
        <f>IF(A18="","",SUMIFS('Movements'!$E$2:$E$1001,'Movements'!$B$2:$B$1001,A18,'Movements'!$D$2:$D$1001,"Count Adjustment"))</f>
        <v/>
      </c>
      <c r="I18" s="7">
        <f>IF(A18="","",D18+E18-F18+G18+H18)</f>
        <v/>
      </c>
      <c r="J18" s="6">
        <f>IF(A18="","",N('Products'!D18))</f>
        <v/>
      </c>
      <c r="K18" s="6">
        <f>IF(A18="","",IF(I18&lt;=J18,"Reorder","OK"))</f>
        <v/>
      </c>
    </row>
    <row r="19">
      <c r="A19" s="6">
        <f>IF('Products'!A19="","",'Products'!A19)</f>
        <v/>
      </c>
      <c r="B19" s="6">
        <f>IF(A19="","",'Products'!B19)</f>
        <v/>
      </c>
      <c r="C19" s="6">
        <f>IF(A19="","",'Products'!C19)</f>
        <v/>
      </c>
      <c r="D19" s="6">
        <f>IF(A19="","",N('Products'!E19))</f>
        <v/>
      </c>
      <c r="E19" s="6">
        <f>IF(A19="","",SUMIFS('Movements'!$E$2:$E$1001,'Movements'!$B$2:$B$1001,A19,'Movements'!$D$2:$D$1001,"Receipt"))</f>
        <v/>
      </c>
      <c r="F19" s="6">
        <f>IF(A19="","",SUMIFS('Movements'!$E$2:$E$1001,'Movements'!$B$2:$B$1001,A19,'Movements'!$D$2:$D$1001,"Issue"))</f>
        <v/>
      </c>
      <c r="G19" s="6">
        <f>IF(A19="","",SUMIFS('Movements'!$E$2:$E$1001,'Movements'!$B$2:$B$1001,A19,'Movements'!$D$2:$D$1001,"Return"))</f>
        <v/>
      </c>
      <c r="H19" s="6">
        <f>IF(A19="","",SUMIFS('Movements'!$E$2:$E$1001,'Movements'!$B$2:$B$1001,A19,'Movements'!$D$2:$D$1001,"Count Adjustment"))</f>
        <v/>
      </c>
      <c r="I19" s="7">
        <f>IF(A19="","",D19+E19-F19+G19+H19)</f>
        <v/>
      </c>
      <c r="J19" s="6">
        <f>IF(A19="","",N('Products'!D19))</f>
        <v/>
      </c>
      <c r="K19" s="6">
        <f>IF(A19="","",IF(I19&lt;=J19,"Reorder","OK"))</f>
        <v/>
      </c>
    </row>
    <row r="20">
      <c r="A20" s="6">
        <f>IF('Products'!A20="","",'Products'!A20)</f>
        <v/>
      </c>
      <c r="B20" s="6">
        <f>IF(A20="","",'Products'!B20)</f>
        <v/>
      </c>
      <c r="C20" s="6">
        <f>IF(A20="","",'Products'!C20)</f>
        <v/>
      </c>
      <c r="D20" s="6">
        <f>IF(A20="","",N('Products'!E20))</f>
        <v/>
      </c>
      <c r="E20" s="6">
        <f>IF(A20="","",SUMIFS('Movements'!$E$2:$E$1001,'Movements'!$B$2:$B$1001,A20,'Movements'!$D$2:$D$1001,"Receipt"))</f>
        <v/>
      </c>
      <c r="F20" s="6">
        <f>IF(A20="","",SUMIFS('Movements'!$E$2:$E$1001,'Movements'!$B$2:$B$1001,A20,'Movements'!$D$2:$D$1001,"Issue"))</f>
        <v/>
      </c>
      <c r="G20" s="6">
        <f>IF(A20="","",SUMIFS('Movements'!$E$2:$E$1001,'Movements'!$B$2:$B$1001,A20,'Movements'!$D$2:$D$1001,"Return"))</f>
        <v/>
      </c>
      <c r="H20" s="6">
        <f>IF(A20="","",SUMIFS('Movements'!$E$2:$E$1001,'Movements'!$B$2:$B$1001,A20,'Movements'!$D$2:$D$1001,"Count Adjustment"))</f>
        <v/>
      </c>
      <c r="I20" s="7">
        <f>IF(A20="","",D20+E20-F20+G20+H20)</f>
        <v/>
      </c>
      <c r="J20" s="6">
        <f>IF(A20="","",N('Products'!D20))</f>
        <v/>
      </c>
      <c r="K20" s="6">
        <f>IF(A20="","",IF(I20&lt;=J20,"Reorder","OK"))</f>
        <v/>
      </c>
    </row>
    <row r="21">
      <c r="A21" s="6">
        <f>IF('Products'!A21="","",'Products'!A21)</f>
        <v/>
      </c>
      <c r="B21" s="6">
        <f>IF(A21="","",'Products'!B21)</f>
        <v/>
      </c>
      <c r="C21" s="6">
        <f>IF(A21="","",'Products'!C21)</f>
        <v/>
      </c>
      <c r="D21" s="6">
        <f>IF(A21="","",N('Products'!E21))</f>
        <v/>
      </c>
      <c r="E21" s="6">
        <f>IF(A21="","",SUMIFS('Movements'!$E$2:$E$1001,'Movements'!$B$2:$B$1001,A21,'Movements'!$D$2:$D$1001,"Receipt"))</f>
        <v/>
      </c>
      <c r="F21" s="6">
        <f>IF(A21="","",SUMIFS('Movements'!$E$2:$E$1001,'Movements'!$B$2:$B$1001,A21,'Movements'!$D$2:$D$1001,"Issue"))</f>
        <v/>
      </c>
      <c r="G21" s="6">
        <f>IF(A21="","",SUMIFS('Movements'!$E$2:$E$1001,'Movements'!$B$2:$B$1001,A21,'Movements'!$D$2:$D$1001,"Return"))</f>
        <v/>
      </c>
      <c r="H21" s="6">
        <f>IF(A21="","",SUMIFS('Movements'!$E$2:$E$1001,'Movements'!$B$2:$B$1001,A21,'Movements'!$D$2:$D$1001,"Count Adjustment"))</f>
        <v/>
      </c>
      <c r="I21" s="7">
        <f>IF(A21="","",D21+E21-F21+G21+H21)</f>
        <v/>
      </c>
      <c r="J21" s="6">
        <f>IF(A21="","",N('Products'!D21))</f>
        <v/>
      </c>
      <c r="K21" s="6">
        <f>IF(A21="","",IF(I21&lt;=J21,"Reorder","OK"))</f>
        <v/>
      </c>
    </row>
    <row r="22">
      <c r="A22" s="6">
        <f>IF('Products'!A22="","",'Products'!A22)</f>
        <v/>
      </c>
      <c r="B22" s="6">
        <f>IF(A22="","",'Products'!B22)</f>
        <v/>
      </c>
      <c r="C22" s="6">
        <f>IF(A22="","",'Products'!C22)</f>
        <v/>
      </c>
      <c r="D22" s="6">
        <f>IF(A22="","",N('Products'!E22))</f>
        <v/>
      </c>
      <c r="E22" s="6">
        <f>IF(A22="","",SUMIFS('Movements'!$E$2:$E$1001,'Movements'!$B$2:$B$1001,A22,'Movements'!$D$2:$D$1001,"Receipt"))</f>
        <v/>
      </c>
      <c r="F22" s="6">
        <f>IF(A22="","",SUMIFS('Movements'!$E$2:$E$1001,'Movements'!$B$2:$B$1001,A22,'Movements'!$D$2:$D$1001,"Issue"))</f>
        <v/>
      </c>
      <c r="G22" s="6">
        <f>IF(A22="","",SUMIFS('Movements'!$E$2:$E$1001,'Movements'!$B$2:$B$1001,A22,'Movements'!$D$2:$D$1001,"Return"))</f>
        <v/>
      </c>
      <c r="H22" s="6">
        <f>IF(A22="","",SUMIFS('Movements'!$E$2:$E$1001,'Movements'!$B$2:$B$1001,A22,'Movements'!$D$2:$D$1001,"Count Adjustment"))</f>
        <v/>
      </c>
      <c r="I22" s="7">
        <f>IF(A22="","",D22+E22-F22+G22+H22)</f>
        <v/>
      </c>
      <c r="J22" s="6">
        <f>IF(A22="","",N('Products'!D22))</f>
        <v/>
      </c>
      <c r="K22" s="6">
        <f>IF(A22="","",IF(I22&lt;=J22,"Reorder","OK"))</f>
        <v/>
      </c>
    </row>
    <row r="23">
      <c r="A23" s="6">
        <f>IF('Products'!A23="","",'Products'!A23)</f>
        <v/>
      </c>
      <c r="B23" s="6">
        <f>IF(A23="","",'Products'!B23)</f>
        <v/>
      </c>
      <c r="C23" s="6">
        <f>IF(A23="","",'Products'!C23)</f>
        <v/>
      </c>
      <c r="D23" s="6">
        <f>IF(A23="","",N('Products'!E23))</f>
        <v/>
      </c>
      <c r="E23" s="6">
        <f>IF(A23="","",SUMIFS('Movements'!$E$2:$E$1001,'Movements'!$B$2:$B$1001,A23,'Movements'!$D$2:$D$1001,"Receipt"))</f>
        <v/>
      </c>
      <c r="F23" s="6">
        <f>IF(A23="","",SUMIFS('Movements'!$E$2:$E$1001,'Movements'!$B$2:$B$1001,A23,'Movements'!$D$2:$D$1001,"Issue"))</f>
        <v/>
      </c>
      <c r="G23" s="6">
        <f>IF(A23="","",SUMIFS('Movements'!$E$2:$E$1001,'Movements'!$B$2:$B$1001,A23,'Movements'!$D$2:$D$1001,"Return"))</f>
        <v/>
      </c>
      <c r="H23" s="6">
        <f>IF(A23="","",SUMIFS('Movements'!$E$2:$E$1001,'Movements'!$B$2:$B$1001,A23,'Movements'!$D$2:$D$1001,"Count Adjustment"))</f>
        <v/>
      </c>
      <c r="I23" s="7">
        <f>IF(A23="","",D23+E23-F23+G23+H23)</f>
        <v/>
      </c>
      <c r="J23" s="6">
        <f>IF(A23="","",N('Products'!D23))</f>
        <v/>
      </c>
      <c r="K23" s="6">
        <f>IF(A23="","",IF(I23&lt;=J23,"Reorder","OK"))</f>
        <v/>
      </c>
    </row>
    <row r="24">
      <c r="A24" s="6">
        <f>IF('Products'!A24="","",'Products'!A24)</f>
        <v/>
      </c>
      <c r="B24" s="6">
        <f>IF(A24="","",'Products'!B24)</f>
        <v/>
      </c>
      <c r="C24" s="6">
        <f>IF(A24="","",'Products'!C24)</f>
        <v/>
      </c>
      <c r="D24" s="6">
        <f>IF(A24="","",N('Products'!E24))</f>
        <v/>
      </c>
      <c r="E24" s="6">
        <f>IF(A24="","",SUMIFS('Movements'!$E$2:$E$1001,'Movements'!$B$2:$B$1001,A24,'Movements'!$D$2:$D$1001,"Receipt"))</f>
        <v/>
      </c>
      <c r="F24" s="6">
        <f>IF(A24="","",SUMIFS('Movements'!$E$2:$E$1001,'Movements'!$B$2:$B$1001,A24,'Movements'!$D$2:$D$1001,"Issue"))</f>
        <v/>
      </c>
      <c r="G24" s="6">
        <f>IF(A24="","",SUMIFS('Movements'!$E$2:$E$1001,'Movements'!$B$2:$B$1001,A24,'Movements'!$D$2:$D$1001,"Return"))</f>
        <v/>
      </c>
      <c r="H24" s="6">
        <f>IF(A24="","",SUMIFS('Movements'!$E$2:$E$1001,'Movements'!$B$2:$B$1001,A24,'Movements'!$D$2:$D$1001,"Count Adjustment"))</f>
        <v/>
      </c>
      <c r="I24" s="7">
        <f>IF(A24="","",D24+E24-F24+G24+H24)</f>
        <v/>
      </c>
      <c r="J24" s="6">
        <f>IF(A24="","",N('Products'!D24))</f>
        <v/>
      </c>
      <c r="K24" s="6">
        <f>IF(A24="","",IF(I24&lt;=J24,"Reorder","OK"))</f>
        <v/>
      </c>
    </row>
    <row r="25">
      <c r="A25" s="6">
        <f>IF('Products'!A25="","",'Products'!A25)</f>
        <v/>
      </c>
      <c r="B25" s="6">
        <f>IF(A25="","",'Products'!B25)</f>
        <v/>
      </c>
      <c r="C25" s="6">
        <f>IF(A25="","",'Products'!C25)</f>
        <v/>
      </c>
      <c r="D25" s="6">
        <f>IF(A25="","",N('Products'!E25))</f>
        <v/>
      </c>
      <c r="E25" s="6">
        <f>IF(A25="","",SUMIFS('Movements'!$E$2:$E$1001,'Movements'!$B$2:$B$1001,A25,'Movements'!$D$2:$D$1001,"Receipt"))</f>
        <v/>
      </c>
      <c r="F25" s="6">
        <f>IF(A25="","",SUMIFS('Movements'!$E$2:$E$1001,'Movements'!$B$2:$B$1001,A25,'Movements'!$D$2:$D$1001,"Issue"))</f>
        <v/>
      </c>
      <c r="G25" s="6">
        <f>IF(A25="","",SUMIFS('Movements'!$E$2:$E$1001,'Movements'!$B$2:$B$1001,A25,'Movements'!$D$2:$D$1001,"Return"))</f>
        <v/>
      </c>
      <c r="H25" s="6">
        <f>IF(A25="","",SUMIFS('Movements'!$E$2:$E$1001,'Movements'!$B$2:$B$1001,A25,'Movements'!$D$2:$D$1001,"Count Adjustment"))</f>
        <v/>
      </c>
      <c r="I25" s="7">
        <f>IF(A25="","",D25+E25-F25+G25+H25)</f>
        <v/>
      </c>
      <c r="J25" s="6">
        <f>IF(A25="","",N('Products'!D25))</f>
        <v/>
      </c>
      <c r="K25" s="6">
        <f>IF(A25="","",IF(I25&lt;=J25,"Reorder","OK"))</f>
        <v/>
      </c>
    </row>
    <row r="26">
      <c r="A26" s="6">
        <f>IF('Products'!A26="","",'Products'!A26)</f>
        <v/>
      </c>
      <c r="B26" s="6">
        <f>IF(A26="","",'Products'!B26)</f>
        <v/>
      </c>
      <c r="C26" s="6">
        <f>IF(A26="","",'Products'!C26)</f>
        <v/>
      </c>
      <c r="D26" s="6">
        <f>IF(A26="","",N('Products'!E26))</f>
        <v/>
      </c>
      <c r="E26" s="6">
        <f>IF(A26="","",SUMIFS('Movements'!$E$2:$E$1001,'Movements'!$B$2:$B$1001,A26,'Movements'!$D$2:$D$1001,"Receipt"))</f>
        <v/>
      </c>
      <c r="F26" s="6">
        <f>IF(A26="","",SUMIFS('Movements'!$E$2:$E$1001,'Movements'!$B$2:$B$1001,A26,'Movements'!$D$2:$D$1001,"Issue"))</f>
        <v/>
      </c>
      <c r="G26" s="6">
        <f>IF(A26="","",SUMIFS('Movements'!$E$2:$E$1001,'Movements'!$B$2:$B$1001,A26,'Movements'!$D$2:$D$1001,"Return"))</f>
        <v/>
      </c>
      <c r="H26" s="6">
        <f>IF(A26="","",SUMIFS('Movements'!$E$2:$E$1001,'Movements'!$B$2:$B$1001,A26,'Movements'!$D$2:$D$1001,"Count Adjustment"))</f>
        <v/>
      </c>
      <c r="I26" s="7">
        <f>IF(A26="","",D26+E26-F26+G26+H26)</f>
        <v/>
      </c>
      <c r="J26" s="6">
        <f>IF(A26="","",N('Products'!D26))</f>
        <v/>
      </c>
      <c r="K26" s="6">
        <f>IF(A26="","",IF(I26&lt;=J26,"Reorder","OK"))</f>
        <v/>
      </c>
    </row>
    <row r="27">
      <c r="A27" s="6">
        <f>IF('Products'!A27="","",'Products'!A27)</f>
        <v/>
      </c>
      <c r="B27" s="6">
        <f>IF(A27="","",'Products'!B27)</f>
        <v/>
      </c>
      <c r="C27" s="6">
        <f>IF(A27="","",'Products'!C27)</f>
        <v/>
      </c>
      <c r="D27" s="6">
        <f>IF(A27="","",N('Products'!E27))</f>
        <v/>
      </c>
      <c r="E27" s="6">
        <f>IF(A27="","",SUMIFS('Movements'!$E$2:$E$1001,'Movements'!$B$2:$B$1001,A27,'Movements'!$D$2:$D$1001,"Receipt"))</f>
        <v/>
      </c>
      <c r="F27" s="6">
        <f>IF(A27="","",SUMIFS('Movements'!$E$2:$E$1001,'Movements'!$B$2:$B$1001,A27,'Movements'!$D$2:$D$1001,"Issue"))</f>
        <v/>
      </c>
      <c r="G27" s="6">
        <f>IF(A27="","",SUMIFS('Movements'!$E$2:$E$1001,'Movements'!$B$2:$B$1001,A27,'Movements'!$D$2:$D$1001,"Return"))</f>
        <v/>
      </c>
      <c r="H27" s="6">
        <f>IF(A27="","",SUMIFS('Movements'!$E$2:$E$1001,'Movements'!$B$2:$B$1001,A27,'Movements'!$D$2:$D$1001,"Count Adjustment"))</f>
        <v/>
      </c>
      <c r="I27" s="7">
        <f>IF(A27="","",D27+E27-F27+G27+H27)</f>
        <v/>
      </c>
      <c r="J27" s="6">
        <f>IF(A27="","",N('Products'!D27))</f>
        <v/>
      </c>
      <c r="K27" s="6">
        <f>IF(A27="","",IF(I27&lt;=J27,"Reorder","OK"))</f>
        <v/>
      </c>
    </row>
    <row r="28">
      <c r="A28" s="6">
        <f>IF('Products'!A28="","",'Products'!A28)</f>
        <v/>
      </c>
      <c r="B28" s="6">
        <f>IF(A28="","",'Products'!B28)</f>
        <v/>
      </c>
      <c r="C28" s="6">
        <f>IF(A28="","",'Products'!C28)</f>
        <v/>
      </c>
      <c r="D28" s="6">
        <f>IF(A28="","",N('Products'!E28))</f>
        <v/>
      </c>
      <c r="E28" s="6">
        <f>IF(A28="","",SUMIFS('Movements'!$E$2:$E$1001,'Movements'!$B$2:$B$1001,A28,'Movements'!$D$2:$D$1001,"Receipt"))</f>
        <v/>
      </c>
      <c r="F28" s="6">
        <f>IF(A28="","",SUMIFS('Movements'!$E$2:$E$1001,'Movements'!$B$2:$B$1001,A28,'Movements'!$D$2:$D$1001,"Issue"))</f>
        <v/>
      </c>
      <c r="G28" s="6">
        <f>IF(A28="","",SUMIFS('Movements'!$E$2:$E$1001,'Movements'!$B$2:$B$1001,A28,'Movements'!$D$2:$D$1001,"Return"))</f>
        <v/>
      </c>
      <c r="H28" s="6">
        <f>IF(A28="","",SUMIFS('Movements'!$E$2:$E$1001,'Movements'!$B$2:$B$1001,A28,'Movements'!$D$2:$D$1001,"Count Adjustment"))</f>
        <v/>
      </c>
      <c r="I28" s="7">
        <f>IF(A28="","",D28+E28-F28+G28+H28)</f>
        <v/>
      </c>
      <c r="J28" s="6">
        <f>IF(A28="","",N('Products'!D28))</f>
        <v/>
      </c>
      <c r="K28" s="6">
        <f>IF(A28="","",IF(I28&lt;=J28,"Reorder","OK"))</f>
        <v/>
      </c>
    </row>
    <row r="29">
      <c r="A29" s="6">
        <f>IF('Products'!A29="","",'Products'!A29)</f>
        <v/>
      </c>
      <c r="B29" s="6">
        <f>IF(A29="","",'Products'!B29)</f>
        <v/>
      </c>
      <c r="C29" s="6">
        <f>IF(A29="","",'Products'!C29)</f>
        <v/>
      </c>
      <c r="D29" s="6">
        <f>IF(A29="","",N('Products'!E29))</f>
        <v/>
      </c>
      <c r="E29" s="6">
        <f>IF(A29="","",SUMIFS('Movements'!$E$2:$E$1001,'Movements'!$B$2:$B$1001,A29,'Movements'!$D$2:$D$1001,"Receipt"))</f>
        <v/>
      </c>
      <c r="F29" s="6">
        <f>IF(A29="","",SUMIFS('Movements'!$E$2:$E$1001,'Movements'!$B$2:$B$1001,A29,'Movements'!$D$2:$D$1001,"Issue"))</f>
        <v/>
      </c>
      <c r="G29" s="6">
        <f>IF(A29="","",SUMIFS('Movements'!$E$2:$E$1001,'Movements'!$B$2:$B$1001,A29,'Movements'!$D$2:$D$1001,"Return"))</f>
        <v/>
      </c>
      <c r="H29" s="6">
        <f>IF(A29="","",SUMIFS('Movements'!$E$2:$E$1001,'Movements'!$B$2:$B$1001,A29,'Movements'!$D$2:$D$1001,"Count Adjustment"))</f>
        <v/>
      </c>
      <c r="I29" s="7">
        <f>IF(A29="","",D29+E29-F29+G29+H29)</f>
        <v/>
      </c>
      <c r="J29" s="6">
        <f>IF(A29="","",N('Products'!D29))</f>
        <v/>
      </c>
      <c r="K29" s="6">
        <f>IF(A29="","",IF(I29&lt;=J29,"Reorder","OK"))</f>
        <v/>
      </c>
    </row>
    <row r="30">
      <c r="A30" s="6">
        <f>IF('Products'!A30="","",'Products'!A30)</f>
        <v/>
      </c>
      <c r="B30" s="6">
        <f>IF(A30="","",'Products'!B30)</f>
        <v/>
      </c>
      <c r="C30" s="6">
        <f>IF(A30="","",'Products'!C30)</f>
        <v/>
      </c>
      <c r="D30" s="6">
        <f>IF(A30="","",N('Products'!E30))</f>
        <v/>
      </c>
      <c r="E30" s="6">
        <f>IF(A30="","",SUMIFS('Movements'!$E$2:$E$1001,'Movements'!$B$2:$B$1001,A30,'Movements'!$D$2:$D$1001,"Receipt"))</f>
        <v/>
      </c>
      <c r="F30" s="6">
        <f>IF(A30="","",SUMIFS('Movements'!$E$2:$E$1001,'Movements'!$B$2:$B$1001,A30,'Movements'!$D$2:$D$1001,"Issue"))</f>
        <v/>
      </c>
      <c r="G30" s="6">
        <f>IF(A30="","",SUMIFS('Movements'!$E$2:$E$1001,'Movements'!$B$2:$B$1001,A30,'Movements'!$D$2:$D$1001,"Return"))</f>
        <v/>
      </c>
      <c r="H30" s="6">
        <f>IF(A30="","",SUMIFS('Movements'!$E$2:$E$1001,'Movements'!$B$2:$B$1001,A30,'Movements'!$D$2:$D$1001,"Count Adjustment"))</f>
        <v/>
      </c>
      <c r="I30" s="7">
        <f>IF(A30="","",D30+E30-F30+G30+H30)</f>
        <v/>
      </c>
      <c r="J30" s="6">
        <f>IF(A30="","",N('Products'!D30))</f>
        <v/>
      </c>
      <c r="K30" s="6">
        <f>IF(A30="","",IF(I30&lt;=J30,"Reorder","OK"))</f>
        <v/>
      </c>
    </row>
    <row r="31">
      <c r="A31" s="6">
        <f>IF('Products'!A31="","",'Products'!A31)</f>
        <v/>
      </c>
      <c r="B31" s="6">
        <f>IF(A31="","",'Products'!B31)</f>
        <v/>
      </c>
      <c r="C31" s="6">
        <f>IF(A31="","",'Products'!C31)</f>
        <v/>
      </c>
      <c r="D31" s="6">
        <f>IF(A31="","",N('Products'!E31))</f>
        <v/>
      </c>
      <c r="E31" s="6">
        <f>IF(A31="","",SUMIFS('Movements'!$E$2:$E$1001,'Movements'!$B$2:$B$1001,A31,'Movements'!$D$2:$D$1001,"Receipt"))</f>
        <v/>
      </c>
      <c r="F31" s="6">
        <f>IF(A31="","",SUMIFS('Movements'!$E$2:$E$1001,'Movements'!$B$2:$B$1001,A31,'Movements'!$D$2:$D$1001,"Issue"))</f>
        <v/>
      </c>
      <c r="G31" s="6">
        <f>IF(A31="","",SUMIFS('Movements'!$E$2:$E$1001,'Movements'!$B$2:$B$1001,A31,'Movements'!$D$2:$D$1001,"Return"))</f>
        <v/>
      </c>
      <c r="H31" s="6">
        <f>IF(A31="","",SUMIFS('Movements'!$E$2:$E$1001,'Movements'!$B$2:$B$1001,A31,'Movements'!$D$2:$D$1001,"Count Adjustment"))</f>
        <v/>
      </c>
      <c r="I31" s="7">
        <f>IF(A31="","",D31+E31-F31+G31+H31)</f>
        <v/>
      </c>
      <c r="J31" s="6">
        <f>IF(A31="","",N('Products'!D31))</f>
        <v/>
      </c>
      <c r="K31" s="6">
        <f>IF(A31="","",IF(I31&lt;=J31,"Reorder","OK"))</f>
        <v/>
      </c>
    </row>
    <row r="32">
      <c r="A32" s="6">
        <f>IF('Products'!A32="","",'Products'!A32)</f>
        <v/>
      </c>
      <c r="B32" s="6">
        <f>IF(A32="","",'Products'!B32)</f>
        <v/>
      </c>
      <c r="C32" s="6">
        <f>IF(A32="","",'Products'!C32)</f>
        <v/>
      </c>
      <c r="D32" s="6">
        <f>IF(A32="","",N('Products'!E32))</f>
        <v/>
      </c>
      <c r="E32" s="6">
        <f>IF(A32="","",SUMIFS('Movements'!$E$2:$E$1001,'Movements'!$B$2:$B$1001,A32,'Movements'!$D$2:$D$1001,"Receipt"))</f>
        <v/>
      </c>
      <c r="F32" s="6">
        <f>IF(A32="","",SUMIFS('Movements'!$E$2:$E$1001,'Movements'!$B$2:$B$1001,A32,'Movements'!$D$2:$D$1001,"Issue"))</f>
        <v/>
      </c>
      <c r="G32" s="6">
        <f>IF(A32="","",SUMIFS('Movements'!$E$2:$E$1001,'Movements'!$B$2:$B$1001,A32,'Movements'!$D$2:$D$1001,"Return"))</f>
        <v/>
      </c>
      <c r="H32" s="6">
        <f>IF(A32="","",SUMIFS('Movements'!$E$2:$E$1001,'Movements'!$B$2:$B$1001,A32,'Movements'!$D$2:$D$1001,"Count Adjustment"))</f>
        <v/>
      </c>
      <c r="I32" s="7">
        <f>IF(A32="","",D32+E32-F32+G32+H32)</f>
        <v/>
      </c>
      <c r="J32" s="6">
        <f>IF(A32="","",N('Products'!D32))</f>
        <v/>
      </c>
      <c r="K32" s="6">
        <f>IF(A32="","",IF(I32&lt;=J32,"Reorder","OK"))</f>
        <v/>
      </c>
    </row>
    <row r="33">
      <c r="A33" s="6">
        <f>IF('Products'!A33="","",'Products'!A33)</f>
        <v/>
      </c>
      <c r="B33" s="6">
        <f>IF(A33="","",'Products'!B33)</f>
        <v/>
      </c>
      <c r="C33" s="6">
        <f>IF(A33="","",'Products'!C33)</f>
        <v/>
      </c>
      <c r="D33" s="6">
        <f>IF(A33="","",N('Products'!E33))</f>
        <v/>
      </c>
      <c r="E33" s="6">
        <f>IF(A33="","",SUMIFS('Movements'!$E$2:$E$1001,'Movements'!$B$2:$B$1001,A33,'Movements'!$D$2:$D$1001,"Receipt"))</f>
        <v/>
      </c>
      <c r="F33" s="6">
        <f>IF(A33="","",SUMIFS('Movements'!$E$2:$E$1001,'Movements'!$B$2:$B$1001,A33,'Movements'!$D$2:$D$1001,"Issue"))</f>
        <v/>
      </c>
      <c r="G33" s="6">
        <f>IF(A33="","",SUMIFS('Movements'!$E$2:$E$1001,'Movements'!$B$2:$B$1001,A33,'Movements'!$D$2:$D$1001,"Return"))</f>
        <v/>
      </c>
      <c r="H33" s="6">
        <f>IF(A33="","",SUMIFS('Movements'!$E$2:$E$1001,'Movements'!$B$2:$B$1001,A33,'Movements'!$D$2:$D$1001,"Count Adjustment"))</f>
        <v/>
      </c>
      <c r="I33" s="7">
        <f>IF(A33="","",D33+E33-F33+G33+H33)</f>
        <v/>
      </c>
      <c r="J33" s="6">
        <f>IF(A33="","",N('Products'!D33))</f>
        <v/>
      </c>
      <c r="K33" s="6">
        <f>IF(A33="","",IF(I33&lt;=J33,"Reorder","OK"))</f>
        <v/>
      </c>
    </row>
    <row r="34">
      <c r="A34" s="6">
        <f>IF('Products'!A34="","",'Products'!A34)</f>
        <v/>
      </c>
      <c r="B34" s="6">
        <f>IF(A34="","",'Products'!B34)</f>
        <v/>
      </c>
      <c r="C34" s="6">
        <f>IF(A34="","",'Products'!C34)</f>
        <v/>
      </c>
      <c r="D34" s="6">
        <f>IF(A34="","",N('Products'!E34))</f>
        <v/>
      </c>
      <c r="E34" s="6">
        <f>IF(A34="","",SUMIFS('Movements'!$E$2:$E$1001,'Movements'!$B$2:$B$1001,A34,'Movements'!$D$2:$D$1001,"Receipt"))</f>
        <v/>
      </c>
      <c r="F34" s="6">
        <f>IF(A34="","",SUMIFS('Movements'!$E$2:$E$1001,'Movements'!$B$2:$B$1001,A34,'Movements'!$D$2:$D$1001,"Issue"))</f>
        <v/>
      </c>
      <c r="G34" s="6">
        <f>IF(A34="","",SUMIFS('Movements'!$E$2:$E$1001,'Movements'!$B$2:$B$1001,A34,'Movements'!$D$2:$D$1001,"Return"))</f>
        <v/>
      </c>
      <c r="H34" s="6">
        <f>IF(A34="","",SUMIFS('Movements'!$E$2:$E$1001,'Movements'!$B$2:$B$1001,A34,'Movements'!$D$2:$D$1001,"Count Adjustment"))</f>
        <v/>
      </c>
      <c r="I34" s="7">
        <f>IF(A34="","",D34+E34-F34+G34+H34)</f>
        <v/>
      </c>
      <c r="J34" s="6">
        <f>IF(A34="","",N('Products'!D34))</f>
        <v/>
      </c>
      <c r="K34" s="6">
        <f>IF(A34="","",IF(I34&lt;=J34,"Reorder","OK"))</f>
        <v/>
      </c>
    </row>
    <row r="35">
      <c r="A35" s="6">
        <f>IF('Products'!A35="","",'Products'!A35)</f>
        <v/>
      </c>
      <c r="B35" s="6">
        <f>IF(A35="","",'Products'!B35)</f>
        <v/>
      </c>
      <c r="C35" s="6">
        <f>IF(A35="","",'Products'!C35)</f>
        <v/>
      </c>
      <c r="D35" s="6">
        <f>IF(A35="","",N('Products'!E35))</f>
        <v/>
      </c>
      <c r="E35" s="6">
        <f>IF(A35="","",SUMIFS('Movements'!$E$2:$E$1001,'Movements'!$B$2:$B$1001,A35,'Movements'!$D$2:$D$1001,"Receipt"))</f>
        <v/>
      </c>
      <c r="F35" s="6">
        <f>IF(A35="","",SUMIFS('Movements'!$E$2:$E$1001,'Movements'!$B$2:$B$1001,A35,'Movements'!$D$2:$D$1001,"Issue"))</f>
        <v/>
      </c>
      <c r="G35" s="6">
        <f>IF(A35="","",SUMIFS('Movements'!$E$2:$E$1001,'Movements'!$B$2:$B$1001,A35,'Movements'!$D$2:$D$1001,"Return"))</f>
        <v/>
      </c>
      <c r="H35" s="6">
        <f>IF(A35="","",SUMIFS('Movements'!$E$2:$E$1001,'Movements'!$B$2:$B$1001,A35,'Movements'!$D$2:$D$1001,"Count Adjustment"))</f>
        <v/>
      </c>
      <c r="I35" s="7">
        <f>IF(A35="","",D35+E35-F35+G35+H35)</f>
        <v/>
      </c>
      <c r="J35" s="6">
        <f>IF(A35="","",N('Products'!D35))</f>
        <v/>
      </c>
      <c r="K35" s="6">
        <f>IF(A35="","",IF(I35&lt;=J35,"Reorder","OK"))</f>
        <v/>
      </c>
    </row>
    <row r="36">
      <c r="A36" s="6">
        <f>IF('Products'!A36="","",'Products'!A36)</f>
        <v/>
      </c>
      <c r="B36" s="6">
        <f>IF(A36="","",'Products'!B36)</f>
        <v/>
      </c>
      <c r="C36" s="6">
        <f>IF(A36="","",'Products'!C36)</f>
        <v/>
      </c>
      <c r="D36" s="6">
        <f>IF(A36="","",N('Products'!E36))</f>
        <v/>
      </c>
      <c r="E36" s="6">
        <f>IF(A36="","",SUMIFS('Movements'!$E$2:$E$1001,'Movements'!$B$2:$B$1001,A36,'Movements'!$D$2:$D$1001,"Receipt"))</f>
        <v/>
      </c>
      <c r="F36" s="6">
        <f>IF(A36="","",SUMIFS('Movements'!$E$2:$E$1001,'Movements'!$B$2:$B$1001,A36,'Movements'!$D$2:$D$1001,"Issue"))</f>
        <v/>
      </c>
      <c r="G36" s="6">
        <f>IF(A36="","",SUMIFS('Movements'!$E$2:$E$1001,'Movements'!$B$2:$B$1001,A36,'Movements'!$D$2:$D$1001,"Return"))</f>
        <v/>
      </c>
      <c r="H36" s="6">
        <f>IF(A36="","",SUMIFS('Movements'!$E$2:$E$1001,'Movements'!$B$2:$B$1001,A36,'Movements'!$D$2:$D$1001,"Count Adjustment"))</f>
        <v/>
      </c>
      <c r="I36" s="7">
        <f>IF(A36="","",D36+E36-F36+G36+H36)</f>
        <v/>
      </c>
      <c r="J36" s="6">
        <f>IF(A36="","",N('Products'!D36))</f>
        <v/>
      </c>
      <c r="K36" s="6">
        <f>IF(A36="","",IF(I36&lt;=J36,"Reorder","OK"))</f>
        <v/>
      </c>
    </row>
    <row r="37">
      <c r="A37" s="6">
        <f>IF('Products'!A37="","",'Products'!A37)</f>
        <v/>
      </c>
      <c r="B37" s="6">
        <f>IF(A37="","",'Products'!B37)</f>
        <v/>
      </c>
      <c r="C37" s="6">
        <f>IF(A37="","",'Products'!C37)</f>
        <v/>
      </c>
      <c r="D37" s="6">
        <f>IF(A37="","",N('Products'!E37))</f>
        <v/>
      </c>
      <c r="E37" s="6">
        <f>IF(A37="","",SUMIFS('Movements'!$E$2:$E$1001,'Movements'!$B$2:$B$1001,A37,'Movements'!$D$2:$D$1001,"Receipt"))</f>
        <v/>
      </c>
      <c r="F37" s="6">
        <f>IF(A37="","",SUMIFS('Movements'!$E$2:$E$1001,'Movements'!$B$2:$B$1001,A37,'Movements'!$D$2:$D$1001,"Issue"))</f>
        <v/>
      </c>
      <c r="G37" s="6">
        <f>IF(A37="","",SUMIFS('Movements'!$E$2:$E$1001,'Movements'!$B$2:$B$1001,A37,'Movements'!$D$2:$D$1001,"Return"))</f>
        <v/>
      </c>
      <c r="H37" s="6">
        <f>IF(A37="","",SUMIFS('Movements'!$E$2:$E$1001,'Movements'!$B$2:$B$1001,A37,'Movements'!$D$2:$D$1001,"Count Adjustment"))</f>
        <v/>
      </c>
      <c r="I37" s="7">
        <f>IF(A37="","",D37+E37-F37+G37+H37)</f>
        <v/>
      </c>
      <c r="J37" s="6">
        <f>IF(A37="","",N('Products'!D37))</f>
        <v/>
      </c>
      <c r="K37" s="6">
        <f>IF(A37="","",IF(I37&lt;=J37,"Reorder","OK"))</f>
        <v/>
      </c>
    </row>
    <row r="38">
      <c r="A38" s="6">
        <f>IF('Products'!A38="","",'Products'!A38)</f>
        <v/>
      </c>
      <c r="B38" s="6">
        <f>IF(A38="","",'Products'!B38)</f>
        <v/>
      </c>
      <c r="C38" s="6">
        <f>IF(A38="","",'Products'!C38)</f>
        <v/>
      </c>
      <c r="D38" s="6">
        <f>IF(A38="","",N('Products'!E38))</f>
        <v/>
      </c>
      <c r="E38" s="6">
        <f>IF(A38="","",SUMIFS('Movements'!$E$2:$E$1001,'Movements'!$B$2:$B$1001,A38,'Movements'!$D$2:$D$1001,"Receipt"))</f>
        <v/>
      </c>
      <c r="F38" s="6">
        <f>IF(A38="","",SUMIFS('Movements'!$E$2:$E$1001,'Movements'!$B$2:$B$1001,A38,'Movements'!$D$2:$D$1001,"Issue"))</f>
        <v/>
      </c>
      <c r="G38" s="6">
        <f>IF(A38="","",SUMIFS('Movements'!$E$2:$E$1001,'Movements'!$B$2:$B$1001,A38,'Movements'!$D$2:$D$1001,"Return"))</f>
        <v/>
      </c>
      <c r="H38" s="6">
        <f>IF(A38="","",SUMIFS('Movements'!$E$2:$E$1001,'Movements'!$B$2:$B$1001,A38,'Movements'!$D$2:$D$1001,"Count Adjustment"))</f>
        <v/>
      </c>
      <c r="I38" s="7">
        <f>IF(A38="","",D38+E38-F38+G38+H38)</f>
        <v/>
      </c>
      <c r="J38" s="6">
        <f>IF(A38="","",N('Products'!D38))</f>
        <v/>
      </c>
      <c r="K38" s="6">
        <f>IF(A38="","",IF(I38&lt;=J38,"Reorder","OK"))</f>
        <v/>
      </c>
    </row>
    <row r="39">
      <c r="A39" s="6">
        <f>IF('Products'!A39="","",'Products'!A39)</f>
        <v/>
      </c>
      <c r="B39" s="6">
        <f>IF(A39="","",'Products'!B39)</f>
        <v/>
      </c>
      <c r="C39" s="6">
        <f>IF(A39="","",'Products'!C39)</f>
        <v/>
      </c>
      <c r="D39" s="6">
        <f>IF(A39="","",N('Products'!E39))</f>
        <v/>
      </c>
      <c r="E39" s="6">
        <f>IF(A39="","",SUMIFS('Movements'!$E$2:$E$1001,'Movements'!$B$2:$B$1001,A39,'Movements'!$D$2:$D$1001,"Receipt"))</f>
        <v/>
      </c>
      <c r="F39" s="6">
        <f>IF(A39="","",SUMIFS('Movements'!$E$2:$E$1001,'Movements'!$B$2:$B$1001,A39,'Movements'!$D$2:$D$1001,"Issue"))</f>
        <v/>
      </c>
      <c r="G39" s="6">
        <f>IF(A39="","",SUMIFS('Movements'!$E$2:$E$1001,'Movements'!$B$2:$B$1001,A39,'Movements'!$D$2:$D$1001,"Return"))</f>
        <v/>
      </c>
      <c r="H39" s="6">
        <f>IF(A39="","",SUMIFS('Movements'!$E$2:$E$1001,'Movements'!$B$2:$B$1001,A39,'Movements'!$D$2:$D$1001,"Count Adjustment"))</f>
        <v/>
      </c>
      <c r="I39" s="7">
        <f>IF(A39="","",D39+E39-F39+G39+H39)</f>
        <v/>
      </c>
      <c r="J39" s="6">
        <f>IF(A39="","",N('Products'!D39))</f>
        <v/>
      </c>
      <c r="K39" s="6">
        <f>IF(A39="","",IF(I39&lt;=J39,"Reorder","OK"))</f>
        <v/>
      </c>
    </row>
    <row r="40">
      <c r="A40" s="6">
        <f>IF('Products'!A40="","",'Products'!A40)</f>
        <v/>
      </c>
      <c r="B40" s="6">
        <f>IF(A40="","",'Products'!B40)</f>
        <v/>
      </c>
      <c r="C40" s="6">
        <f>IF(A40="","",'Products'!C40)</f>
        <v/>
      </c>
      <c r="D40" s="6">
        <f>IF(A40="","",N('Products'!E40))</f>
        <v/>
      </c>
      <c r="E40" s="6">
        <f>IF(A40="","",SUMIFS('Movements'!$E$2:$E$1001,'Movements'!$B$2:$B$1001,A40,'Movements'!$D$2:$D$1001,"Receipt"))</f>
        <v/>
      </c>
      <c r="F40" s="6">
        <f>IF(A40="","",SUMIFS('Movements'!$E$2:$E$1001,'Movements'!$B$2:$B$1001,A40,'Movements'!$D$2:$D$1001,"Issue"))</f>
        <v/>
      </c>
      <c r="G40" s="6">
        <f>IF(A40="","",SUMIFS('Movements'!$E$2:$E$1001,'Movements'!$B$2:$B$1001,A40,'Movements'!$D$2:$D$1001,"Return"))</f>
        <v/>
      </c>
      <c r="H40" s="6">
        <f>IF(A40="","",SUMIFS('Movements'!$E$2:$E$1001,'Movements'!$B$2:$B$1001,A40,'Movements'!$D$2:$D$1001,"Count Adjustment"))</f>
        <v/>
      </c>
      <c r="I40" s="7">
        <f>IF(A40="","",D40+E40-F40+G40+H40)</f>
        <v/>
      </c>
      <c r="J40" s="6">
        <f>IF(A40="","",N('Products'!D40))</f>
        <v/>
      </c>
      <c r="K40" s="6">
        <f>IF(A40="","",IF(I40&lt;=J40,"Reorder","OK"))</f>
        <v/>
      </c>
    </row>
    <row r="41">
      <c r="A41" s="6">
        <f>IF('Products'!A41="","",'Products'!A41)</f>
        <v/>
      </c>
      <c r="B41" s="6">
        <f>IF(A41="","",'Products'!B41)</f>
        <v/>
      </c>
      <c r="C41" s="6">
        <f>IF(A41="","",'Products'!C41)</f>
        <v/>
      </c>
      <c r="D41" s="6">
        <f>IF(A41="","",N('Products'!E41))</f>
        <v/>
      </c>
      <c r="E41" s="6">
        <f>IF(A41="","",SUMIFS('Movements'!$E$2:$E$1001,'Movements'!$B$2:$B$1001,A41,'Movements'!$D$2:$D$1001,"Receipt"))</f>
        <v/>
      </c>
      <c r="F41" s="6">
        <f>IF(A41="","",SUMIFS('Movements'!$E$2:$E$1001,'Movements'!$B$2:$B$1001,A41,'Movements'!$D$2:$D$1001,"Issue"))</f>
        <v/>
      </c>
      <c r="G41" s="6">
        <f>IF(A41="","",SUMIFS('Movements'!$E$2:$E$1001,'Movements'!$B$2:$B$1001,A41,'Movements'!$D$2:$D$1001,"Return"))</f>
        <v/>
      </c>
      <c r="H41" s="6">
        <f>IF(A41="","",SUMIFS('Movements'!$E$2:$E$1001,'Movements'!$B$2:$B$1001,A41,'Movements'!$D$2:$D$1001,"Count Adjustment"))</f>
        <v/>
      </c>
      <c r="I41" s="7">
        <f>IF(A41="","",D41+E41-F41+G41+H41)</f>
        <v/>
      </c>
      <c r="J41" s="6">
        <f>IF(A41="","",N('Products'!D41))</f>
        <v/>
      </c>
      <c r="K41" s="6">
        <f>IF(A41="","",IF(I41&lt;=J41,"Reorder","OK"))</f>
        <v/>
      </c>
    </row>
    <row r="42">
      <c r="A42" s="6">
        <f>IF('Products'!A42="","",'Products'!A42)</f>
        <v/>
      </c>
      <c r="B42" s="6">
        <f>IF(A42="","",'Products'!B42)</f>
        <v/>
      </c>
      <c r="C42" s="6">
        <f>IF(A42="","",'Products'!C42)</f>
        <v/>
      </c>
      <c r="D42" s="6">
        <f>IF(A42="","",N('Products'!E42))</f>
        <v/>
      </c>
      <c r="E42" s="6">
        <f>IF(A42="","",SUMIFS('Movements'!$E$2:$E$1001,'Movements'!$B$2:$B$1001,A42,'Movements'!$D$2:$D$1001,"Receipt"))</f>
        <v/>
      </c>
      <c r="F42" s="6">
        <f>IF(A42="","",SUMIFS('Movements'!$E$2:$E$1001,'Movements'!$B$2:$B$1001,A42,'Movements'!$D$2:$D$1001,"Issue"))</f>
        <v/>
      </c>
      <c r="G42" s="6">
        <f>IF(A42="","",SUMIFS('Movements'!$E$2:$E$1001,'Movements'!$B$2:$B$1001,A42,'Movements'!$D$2:$D$1001,"Return"))</f>
        <v/>
      </c>
      <c r="H42" s="6">
        <f>IF(A42="","",SUMIFS('Movements'!$E$2:$E$1001,'Movements'!$B$2:$B$1001,A42,'Movements'!$D$2:$D$1001,"Count Adjustment"))</f>
        <v/>
      </c>
      <c r="I42" s="7">
        <f>IF(A42="","",D42+E42-F42+G42+H42)</f>
        <v/>
      </c>
      <c r="J42" s="6">
        <f>IF(A42="","",N('Products'!D42))</f>
        <v/>
      </c>
      <c r="K42" s="6">
        <f>IF(A42="","",IF(I42&lt;=J42,"Reorder","OK"))</f>
        <v/>
      </c>
    </row>
    <row r="43">
      <c r="A43" s="6">
        <f>IF('Products'!A43="","",'Products'!A43)</f>
        <v/>
      </c>
      <c r="B43" s="6">
        <f>IF(A43="","",'Products'!B43)</f>
        <v/>
      </c>
      <c r="C43" s="6">
        <f>IF(A43="","",'Products'!C43)</f>
        <v/>
      </c>
      <c r="D43" s="6">
        <f>IF(A43="","",N('Products'!E43))</f>
        <v/>
      </c>
      <c r="E43" s="6">
        <f>IF(A43="","",SUMIFS('Movements'!$E$2:$E$1001,'Movements'!$B$2:$B$1001,A43,'Movements'!$D$2:$D$1001,"Receipt"))</f>
        <v/>
      </c>
      <c r="F43" s="6">
        <f>IF(A43="","",SUMIFS('Movements'!$E$2:$E$1001,'Movements'!$B$2:$B$1001,A43,'Movements'!$D$2:$D$1001,"Issue"))</f>
        <v/>
      </c>
      <c r="G43" s="6">
        <f>IF(A43="","",SUMIFS('Movements'!$E$2:$E$1001,'Movements'!$B$2:$B$1001,A43,'Movements'!$D$2:$D$1001,"Return"))</f>
        <v/>
      </c>
      <c r="H43" s="6">
        <f>IF(A43="","",SUMIFS('Movements'!$E$2:$E$1001,'Movements'!$B$2:$B$1001,A43,'Movements'!$D$2:$D$1001,"Count Adjustment"))</f>
        <v/>
      </c>
      <c r="I43" s="7">
        <f>IF(A43="","",D43+E43-F43+G43+H43)</f>
        <v/>
      </c>
      <c r="J43" s="6">
        <f>IF(A43="","",N('Products'!D43))</f>
        <v/>
      </c>
      <c r="K43" s="6">
        <f>IF(A43="","",IF(I43&lt;=J43,"Reorder","OK"))</f>
        <v/>
      </c>
    </row>
    <row r="44">
      <c r="A44" s="6">
        <f>IF('Products'!A44="","",'Products'!A44)</f>
        <v/>
      </c>
      <c r="B44" s="6">
        <f>IF(A44="","",'Products'!B44)</f>
        <v/>
      </c>
      <c r="C44" s="6">
        <f>IF(A44="","",'Products'!C44)</f>
        <v/>
      </c>
      <c r="D44" s="6">
        <f>IF(A44="","",N('Products'!E44))</f>
        <v/>
      </c>
      <c r="E44" s="6">
        <f>IF(A44="","",SUMIFS('Movements'!$E$2:$E$1001,'Movements'!$B$2:$B$1001,A44,'Movements'!$D$2:$D$1001,"Receipt"))</f>
        <v/>
      </c>
      <c r="F44" s="6">
        <f>IF(A44="","",SUMIFS('Movements'!$E$2:$E$1001,'Movements'!$B$2:$B$1001,A44,'Movements'!$D$2:$D$1001,"Issue"))</f>
        <v/>
      </c>
      <c r="G44" s="6">
        <f>IF(A44="","",SUMIFS('Movements'!$E$2:$E$1001,'Movements'!$B$2:$B$1001,A44,'Movements'!$D$2:$D$1001,"Return"))</f>
        <v/>
      </c>
      <c r="H44" s="6">
        <f>IF(A44="","",SUMIFS('Movements'!$E$2:$E$1001,'Movements'!$B$2:$B$1001,A44,'Movements'!$D$2:$D$1001,"Count Adjustment"))</f>
        <v/>
      </c>
      <c r="I44" s="7">
        <f>IF(A44="","",D44+E44-F44+G44+H44)</f>
        <v/>
      </c>
      <c r="J44" s="6">
        <f>IF(A44="","",N('Products'!D44))</f>
        <v/>
      </c>
      <c r="K44" s="6">
        <f>IF(A44="","",IF(I44&lt;=J44,"Reorder","OK"))</f>
        <v/>
      </c>
    </row>
    <row r="45">
      <c r="A45" s="6">
        <f>IF('Products'!A45="","",'Products'!A45)</f>
        <v/>
      </c>
      <c r="B45" s="6">
        <f>IF(A45="","",'Products'!B45)</f>
        <v/>
      </c>
      <c r="C45" s="6">
        <f>IF(A45="","",'Products'!C45)</f>
        <v/>
      </c>
      <c r="D45" s="6">
        <f>IF(A45="","",N('Products'!E45))</f>
        <v/>
      </c>
      <c r="E45" s="6">
        <f>IF(A45="","",SUMIFS('Movements'!$E$2:$E$1001,'Movements'!$B$2:$B$1001,A45,'Movements'!$D$2:$D$1001,"Receipt"))</f>
        <v/>
      </c>
      <c r="F45" s="6">
        <f>IF(A45="","",SUMIFS('Movements'!$E$2:$E$1001,'Movements'!$B$2:$B$1001,A45,'Movements'!$D$2:$D$1001,"Issue"))</f>
        <v/>
      </c>
      <c r="G45" s="6">
        <f>IF(A45="","",SUMIFS('Movements'!$E$2:$E$1001,'Movements'!$B$2:$B$1001,A45,'Movements'!$D$2:$D$1001,"Return"))</f>
        <v/>
      </c>
      <c r="H45" s="6">
        <f>IF(A45="","",SUMIFS('Movements'!$E$2:$E$1001,'Movements'!$B$2:$B$1001,A45,'Movements'!$D$2:$D$1001,"Count Adjustment"))</f>
        <v/>
      </c>
      <c r="I45" s="7">
        <f>IF(A45="","",D45+E45-F45+G45+H45)</f>
        <v/>
      </c>
      <c r="J45" s="6">
        <f>IF(A45="","",N('Products'!D45))</f>
        <v/>
      </c>
      <c r="K45" s="6">
        <f>IF(A45="","",IF(I45&lt;=J45,"Reorder","OK"))</f>
        <v/>
      </c>
    </row>
    <row r="46">
      <c r="A46" s="6">
        <f>IF('Products'!A46="","",'Products'!A46)</f>
        <v/>
      </c>
      <c r="B46" s="6">
        <f>IF(A46="","",'Products'!B46)</f>
        <v/>
      </c>
      <c r="C46" s="6">
        <f>IF(A46="","",'Products'!C46)</f>
        <v/>
      </c>
      <c r="D46" s="6">
        <f>IF(A46="","",N('Products'!E46))</f>
        <v/>
      </c>
      <c r="E46" s="6">
        <f>IF(A46="","",SUMIFS('Movements'!$E$2:$E$1001,'Movements'!$B$2:$B$1001,A46,'Movements'!$D$2:$D$1001,"Receipt"))</f>
        <v/>
      </c>
      <c r="F46" s="6">
        <f>IF(A46="","",SUMIFS('Movements'!$E$2:$E$1001,'Movements'!$B$2:$B$1001,A46,'Movements'!$D$2:$D$1001,"Issue"))</f>
        <v/>
      </c>
      <c r="G46" s="6">
        <f>IF(A46="","",SUMIFS('Movements'!$E$2:$E$1001,'Movements'!$B$2:$B$1001,A46,'Movements'!$D$2:$D$1001,"Return"))</f>
        <v/>
      </c>
      <c r="H46" s="6">
        <f>IF(A46="","",SUMIFS('Movements'!$E$2:$E$1001,'Movements'!$B$2:$B$1001,A46,'Movements'!$D$2:$D$1001,"Count Adjustment"))</f>
        <v/>
      </c>
      <c r="I46" s="7">
        <f>IF(A46="","",D46+E46-F46+G46+H46)</f>
        <v/>
      </c>
      <c r="J46" s="6">
        <f>IF(A46="","",N('Products'!D46))</f>
        <v/>
      </c>
      <c r="K46" s="6">
        <f>IF(A46="","",IF(I46&lt;=J46,"Reorder","OK"))</f>
        <v/>
      </c>
    </row>
    <row r="47">
      <c r="A47" s="6">
        <f>IF('Products'!A47="","",'Products'!A47)</f>
        <v/>
      </c>
      <c r="B47" s="6">
        <f>IF(A47="","",'Products'!B47)</f>
        <v/>
      </c>
      <c r="C47" s="6">
        <f>IF(A47="","",'Products'!C47)</f>
        <v/>
      </c>
      <c r="D47" s="6">
        <f>IF(A47="","",N('Products'!E47))</f>
        <v/>
      </c>
      <c r="E47" s="6">
        <f>IF(A47="","",SUMIFS('Movements'!$E$2:$E$1001,'Movements'!$B$2:$B$1001,A47,'Movements'!$D$2:$D$1001,"Receipt"))</f>
        <v/>
      </c>
      <c r="F47" s="6">
        <f>IF(A47="","",SUMIFS('Movements'!$E$2:$E$1001,'Movements'!$B$2:$B$1001,A47,'Movements'!$D$2:$D$1001,"Issue"))</f>
        <v/>
      </c>
      <c r="G47" s="6">
        <f>IF(A47="","",SUMIFS('Movements'!$E$2:$E$1001,'Movements'!$B$2:$B$1001,A47,'Movements'!$D$2:$D$1001,"Return"))</f>
        <v/>
      </c>
      <c r="H47" s="6">
        <f>IF(A47="","",SUMIFS('Movements'!$E$2:$E$1001,'Movements'!$B$2:$B$1001,A47,'Movements'!$D$2:$D$1001,"Count Adjustment"))</f>
        <v/>
      </c>
      <c r="I47" s="7">
        <f>IF(A47="","",D47+E47-F47+G47+H47)</f>
        <v/>
      </c>
      <c r="J47" s="6">
        <f>IF(A47="","",N('Products'!D47))</f>
        <v/>
      </c>
      <c r="K47" s="6">
        <f>IF(A47="","",IF(I47&lt;=J47,"Reorder","OK"))</f>
        <v/>
      </c>
    </row>
    <row r="48">
      <c r="A48" s="6">
        <f>IF('Products'!A48="","",'Products'!A48)</f>
        <v/>
      </c>
      <c r="B48" s="6">
        <f>IF(A48="","",'Products'!B48)</f>
        <v/>
      </c>
      <c r="C48" s="6">
        <f>IF(A48="","",'Products'!C48)</f>
        <v/>
      </c>
      <c r="D48" s="6">
        <f>IF(A48="","",N('Products'!E48))</f>
        <v/>
      </c>
      <c r="E48" s="6">
        <f>IF(A48="","",SUMIFS('Movements'!$E$2:$E$1001,'Movements'!$B$2:$B$1001,A48,'Movements'!$D$2:$D$1001,"Receipt"))</f>
        <v/>
      </c>
      <c r="F48" s="6">
        <f>IF(A48="","",SUMIFS('Movements'!$E$2:$E$1001,'Movements'!$B$2:$B$1001,A48,'Movements'!$D$2:$D$1001,"Issue"))</f>
        <v/>
      </c>
      <c r="G48" s="6">
        <f>IF(A48="","",SUMIFS('Movements'!$E$2:$E$1001,'Movements'!$B$2:$B$1001,A48,'Movements'!$D$2:$D$1001,"Return"))</f>
        <v/>
      </c>
      <c r="H48" s="6">
        <f>IF(A48="","",SUMIFS('Movements'!$E$2:$E$1001,'Movements'!$B$2:$B$1001,A48,'Movements'!$D$2:$D$1001,"Count Adjustment"))</f>
        <v/>
      </c>
      <c r="I48" s="7">
        <f>IF(A48="","",D48+E48-F48+G48+H48)</f>
        <v/>
      </c>
      <c r="J48" s="6">
        <f>IF(A48="","",N('Products'!D48))</f>
        <v/>
      </c>
      <c r="K48" s="6">
        <f>IF(A48="","",IF(I48&lt;=J48,"Reorder","OK"))</f>
        <v/>
      </c>
    </row>
    <row r="49">
      <c r="A49" s="6">
        <f>IF('Products'!A49="","",'Products'!A49)</f>
        <v/>
      </c>
      <c r="B49" s="6">
        <f>IF(A49="","",'Products'!B49)</f>
        <v/>
      </c>
      <c r="C49" s="6">
        <f>IF(A49="","",'Products'!C49)</f>
        <v/>
      </c>
      <c r="D49" s="6">
        <f>IF(A49="","",N('Products'!E49))</f>
        <v/>
      </c>
      <c r="E49" s="6">
        <f>IF(A49="","",SUMIFS('Movements'!$E$2:$E$1001,'Movements'!$B$2:$B$1001,A49,'Movements'!$D$2:$D$1001,"Receipt"))</f>
        <v/>
      </c>
      <c r="F49" s="6">
        <f>IF(A49="","",SUMIFS('Movements'!$E$2:$E$1001,'Movements'!$B$2:$B$1001,A49,'Movements'!$D$2:$D$1001,"Issue"))</f>
        <v/>
      </c>
      <c r="G49" s="6">
        <f>IF(A49="","",SUMIFS('Movements'!$E$2:$E$1001,'Movements'!$B$2:$B$1001,A49,'Movements'!$D$2:$D$1001,"Return"))</f>
        <v/>
      </c>
      <c r="H49" s="6">
        <f>IF(A49="","",SUMIFS('Movements'!$E$2:$E$1001,'Movements'!$B$2:$B$1001,A49,'Movements'!$D$2:$D$1001,"Count Adjustment"))</f>
        <v/>
      </c>
      <c r="I49" s="7">
        <f>IF(A49="","",D49+E49-F49+G49+H49)</f>
        <v/>
      </c>
      <c r="J49" s="6">
        <f>IF(A49="","",N('Products'!D49))</f>
        <v/>
      </c>
      <c r="K49" s="6">
        <f>IF(A49="","",IF(I49&lt;=J49,"Reorder","OK"))</f>
        <v/>
      </c>
    </row>
    <row r="50">
      <c r="A50" s="6">
        <f>IF('Products'!A50="","",'Products'!A50)</f>
        <v/>
      </c>
      <c r="B50" s="6">
        <f>IF(A50="","",'Products'!B50)</f>
        <v/>
      </c>
      <c r="C50" s="6">
        <f>IF(A50="","",'Products'!C50)</f>
        <v/>
      </c>
      <c r="D50" s="6">
        <f>IF(A50="","",N('Products'!E50))</f>
        <v/>
      </c>
      <c r="E50" s="6">
        <f>IF(A50="","",SUMIFS('Movements'!$E$2:$E$1001,'Movements'!$B$2:$B$1001,A50,'Movements'!$D$2:$D$1001,"Receipt"))</f>
        <v/>
      </c>
      <c r="F50" s="6">
        <f>IF(A50="","",SUMIFS('Movements'!$E$2:$E$1001,'Movements'!$B$2:$B$1001,A50,'Movements'!$D$2:$D$1001,"Issue"))</f>
        <v/>
      </c>
      <c r="G50" s="6">
        <f>IF(A50="","",SUMIFS('Movements'!$E$2:$E$1001,'Movements'!$B$2:$B$1001,A50,'Movements'!$D$2:$D$1001,"Return"))</f>
        <v/>
      </c>
      <c r="H50" s="6">
        <f>IF(A50="","",SUMIFS('Movements'!$E$2:$E$1001,'Movements'!$B$2:$B$1001,A50,'Movements'!$D$2:$D$1001,"Count Adjustment"))</f>
        <v/>
      </c>
      <c r="I50" s="7">
        <f>IF(A50="","",D50+E50-F50+G50+H50)</f>
        <v/>
      </c>
      <c r="J50" s="6">
        <f>IF(A50="","",N('Products'!D50))</f>
        <v/>
      </c>
      <c r="K50" s="6">
        <f>IF(A50="","",IF(I50&lt;=J50,"Reorder","OK"))</f>
        <v/>
      </c>
    </row>
    <row r="51">
      <c r="A51" s="6">
        <f>IF('Products'!A51="","",'Products'!A51)</f>
        <v/>
      </c>
      <c r="B51" s="6">
        <f>IF(A51="","",'Products'!B51)</f>
        <v/>
      </c>
      <c r="C51" s="6">
        <f>IF(A51="","",'Products'!C51)</f>
        <v/>
      </c>
      <c r="D51" s="6">
        <f>IF(A51="","",N('Products'!E51))</f>
        <v/>
      </c>
      <c r="E51" s="6">
        <f>IF(A51="","",SUMIFS('Movements'!$E$2:$E$1001,'Movements'!$B$2:$B$1001,A51,'Movements'!$D$2:$D$1001,"Receipt"))</f>
        <v/>
      </c>
      <c r="F51" s="6">
        <f>IF(A51="","",SUMIFS('Movements'!$E$2:$E$1001,'Movements'!$B$2:$B$1001,A51,'Movements'!$D$2:$D$1001,"Issue"))</f>
        <v/>
      </c>
      <c r="G51" s="6">
        <f>IF(A51="","",SUMIFS('Movements'!$E$2:$E$1001,'Movements'!$B$2:$B$1001,A51,'Movements'!$D$2:$D$1001,"Return"))</f>
        <v/>
      </c>
      <c r="H51" s="6">
        <f>IF(A51="","",SUMIFS('Movements'!$E$2:$E$1001,'Movements'!$B$2:$B$1001,A51,'Movements'!$D$2:$D$1001,"Count Adjustment"))</f>
        <v/>
      </c>
      <c r="I51" s="7">
        <f>IF(A51="","",D51+E51-F51+G51+H51)</f>
        <v/>
      </c>
      <c r="J51" s="6">
        <f>IF(A51="","",N('Products'!D51))</f>
        <v/>
      </c>
      <c r="K51" s="6">
        <f>IF(A51="","",IF(I51&lt;=J51,"Reorder","OK"))</f>
        <v/>
      </c>
    </row>
    <row r="52">
      <c r="A52" s="6">
        <f>IF('Products'!A52="","",'Products'!A52)</f>
        <v/>
      </c>
      <c r="B52" s="6">
        <f>IF(A52="","",'Products'!B52)</f>
        <v/>
      </c>
      <c r="C52" s="6">
        <f>IF(A52="","",'Products'!C52)</f>
        <v/>
      </c>
      <c r="D52" s="6">
        <f>IF(A52="","",N('Products'!E52))</f>
        <v/>
      </c>
      <c r="E52" s="6">
        <f>IF(A52="","",SUMIFS('Movements'!$E$2:$E$1001,'Movements'!$B$2:$B$1001,A52,'Movements'!$D$2:$D$1001,"Receipt"))</f>
        <v/>
      </c>
      <c r="F52" s="6">
        <f>IF(A52="","",SUMIFS('Movements'!$E$2:$E$1001,'Movements'!$B$2:$B$1001,A52,'Movements'!$D$2:$D$1001,"Issue"))</f>
        <v/>
      </c>
      <c r="G52" s="6">
        <f>IF(A52="","",SUMIFS('Movements'!$E$2:$E$1001,'Movements'!$B$2:$B$1001,A52,'Movements'!$D$2:$D$1001,"Return"))</f>
        <v/>
      </c>
      <c r="H52" s="6">
        <f>IF(A52="","",SUMIFS('Movements'!$E$2:$E$1001,'Movements'!$B$2:$B$1001,A52,'Movements'!$D$2:$D$1001,"Count Adjustment"))</f>
        <v/>
      </c>
      <c r="I52" s="7">
        <f>IF(A52="","",D52+E52-F52+G52+H52)</f>
        <v/>
      </c>
      <c r="J52" s="6">
        <f>IF(A52="","",N('Products'!D52))</f>
        <v/>
      </c>
      <c r="K52" s="6">
        <f>IF(A52="","",IF(I52&lt;=J52,"Reorder","OK"))</f>
        <v/>
      </c>
    </row>
    <row r="53">
      <c r="A53" s="6">
        <f>IF('Products'!A53="","",'Products'!A53)</f>
        <v/>
      </c>
      <c r="B53" s="6">
        <f>IF(A53="","",'Products'!B53)</f>
        <v/>
      </c>
      <c r="C53" s="6">
        <f>IF(A53="","",'Products'!C53)</f>
        <v/>
      </c>
      <c r="D53" s="6">
        <f>IF(A53="","",N('Products'!E53))</f>
        <v/>
      </c>
      <c r="E53" s="6">
        <f>IF(A53="","",SUMIFS('Movements'!$E$2:$E$1001,'Movements'!$B$2:$B$1001,A53,'Movements'!$D$2:$D$1001,"Receipt"))</f>
        <v/>
      </c>
      <c r="F53" s="6">
        <f>IF(A53="","",SUMIFS('Movements'!$E$2:$E$1001,'Movements'!$B$2:$B$1001,A53,'Movements'!$D$2:$D$1001,"Issue"))</f>
        <v/>
      </c>
      <c r="G53" s="6">
        <f>IF(A53="","",SUMIFS('Movements'!$E$2:$E$1001,'Movements'!$B$2:$B$1001,A53,'Movements'!$D$2:$D$1001,"Return"))</f>
        <v/>
      </c>
      <c r="H53" s="6">
        <f>IF(A53="","",SUMIFS('Movements'!$E$2:$E$1001,'Movements'!$B$2:$B$1001,A53,'Movements'!$D$2:$D$1001,"Count Adjustment"))</f>
        <v/>
      </c>
      <c r="I53" s="7">
        <f>IF(A53="","",D53+E53-F53+G53+H53)</f>
        <v/>
      </c>
      <c r="J53" s="6">
        <f>IF(A53="","",N('Products'!D53))</f>
        <v/>
      </c>
      <c r="K53" s="6">
        <f>IF(A53="","",IF(I53&lt;=J53,"Reorder","OK"))</f>
        <v/>
      </c>
    </row>
    <row r="54">
      <c r="A54" s="6">
        <f>IF('Products'!A54="","",'Products'!A54)</f>
        <v/>
      </c>
      <c r="B54" s="6">
        <f>IF(A54="","",'Products'!B54)</f>
        <v/>
      </c>
      <c r="C54" s="6">
        <f>IF(A54="","",'Products'!C54)</f>
        <v/>
      </c>
      <c r="D54" s="6">
        <f>IF(A54="","",N('Products'!E54))</f>
        <v/>
      </c>
      <c r="E54" s="6">
        <f>IF(A54="","",SUMIFS('Movements'!$E$2:$E$1001,'Movements'!$B$2:$B$1001,A54,'Movements'!$D$2:$D$1001,"Receipt"))</f>
        <v/>
      </c>
      <c r="F54" s="6">
        <f>IF(A54="","",SUMIFS('Movements'!$E$2:$E$1001,'Movements'!$B$2:$B$1001,A54,'Movements'!$D$2:$D$1001,"Issue"))</f>
        <v/>
      </c>
      <c r="G54" s="6">
        <f>IF(A54="","",SUMIFS('Movements'!$E$2:$E$1001,'Movements'!$B$2:$B$1001,A54,'Movements'!$D$2:$D$1001,"Return"))</f>
        <v/>
      </c>
      <c r="H54" s="6">
        <f>IF(A54="","",SUMIFS('Movements'!$E$2:$E$1001,'Movements'!$B$2:$B$1001,A54,'Movements'!$D$2:$D$1001,"Count Adjustment"))</f>
        <v/>
      </c>
      <c r="I54" s="7">
        <f>IF(A54="","",D54+E54-F54+G54+H54)</f>
        <v/>
      </c>
      <c r="J54" s="6">
        <f>IF(A54="","",N('Products'!D54))</f>
        <v/>
      </c>
      <c r="K54" s="6">
        <f>IF(A54="","",IF(I54&lt;=J54,"Reorder","OK"))</f>
        <v/>
      </c>
    </row>
    <row r="55">
      <c r="A55" s="6">
        <f>IF('Products'!A55="","",'Products'!A55)</f>
        <v/>
      </c>
      <c r="B55" s="6">
        <f>IF(A55="","",'Products'!B55)</f>
        <v/>
      </c>
      <c r="C55" s="6">
        <f>IF(A55="","",'Products'!C55)</f>
        <v/>
      </c>
      <c r="D55" s="6">
        <f>IF(A55="","",N('Products'!E55))</f>
        <v/>
      </c>
      <c r="E55" s="6">
        <f>IF(A55="","",SUMIFS('Movements'!$E$2:$E$1001,'Movements'!$B$2:$B$1001,A55,'Movements'!$D$2:$D$1001,"Receipt"))</f>
        <v/>
      </c>
      <c r="F55" s="6">
        <f>IF(A55="","",SUMIFS('Movements'!$E$2:$E$1001,'Movements'!$B$2:$B$1001,A55,'Movements'!$D$2:$D$1001,"Issue"))</f>
        <v/>
      </c>
      <c r="G55" s="6">
        <f>IF(A55="","",SUMIFS('Movements'!$E$2:$E$1001,'Movements'!$B$2:$B$1001,A55,'Movements'!$D$2:$D$1001,"Return"))</f>
        <v/>
      </c>
      <c r="H55" s="6">
        <f>IF(A55="","",SUMIFS('Movements'!$E$2:$E$1001,'Movements'!$B$2:$B$1001,A55,'Movements'!$D$2:$D$1001,"Count Adjustment"))</f>
        <v/>
      </c>
      <c r="I55" s="7">
        <f>IF(A55="","",D55+E55-F55+G55+H55)</f>
        <v/>
      </c>
      <c r="J55" s="6">
        <f>IF(A55="","",N('Products'!D55))</f>
        <v/>
      </c>
      <c r="K55" s="6">
        <f>IF(A55="","",IF(I55&lt;=J55,"Reorder","OK"))</f>
        <v/>
      </c>
    </row>
    <row r="56">
      <c r="A56" s="6">
        <f>IF('Products'!A56="","",'Products'!A56)</f>
        <v/>
      </c>
      <c r="B56" s="6">
        <f>IF(A56="","",'Products'!B56)</f>
        <v/>
      </c>
      <c r="C56" s="6">
        <f>IF(A56="","",'Products'!C56)</f>
        <v/>
      </c>
      <c r="D56" s="6">
        <f>IF(A56="","",N('Products'!E56))</f>
        <v/>
      </c>
      <c r="E56" s="6">
        <f>IF(A56="","",SUMIFS('Movements'!$E$2:$E$1001,'Movements'!$B$2:$B$1001,A56,'Movements'!$D$2:$D$1001,"Receipt"))</f>
        <v/>
      </c>
      <c r="F56" s="6">
        <f>IF(A56="","",SUMIFS('Movements'!$E$2:$E$1001,'Movements'!$B$2:$B$1001,A56,'Movements'!$D$2:$D$1001,"Issue"))</f>
        <v/>
      </c>
      <c r="G56" s="6">
        <f>IF(A56="","",SUMIFS('Movements'!$E$2:$E$1001,'Movements'!$B$2:$B$1001,A56,'Movements'!$D$2:$D$1001,"Return"))</f>
        <v/>
      </c>
      <c r="H56" s="6">
        <f>IF(A56="","",SUMIFS('Movements'!$E$2:$E$1001,'Movements'!$B$2:$B$1001,A56,'Movements'!$D$2:$D$1001,"Count Adjustment"))</f>
        <v/>
      </c>
      <c r="I56" s="7">
        <f>IF(A56="","",D56+E56-F56+G56+H56)</f>
        <v/>
      </c>
      <c r="J56" s="6">
        <f>IF(A56="","",N('Products'!D56))</f>
        <v/>
      </c>
      <c r="K56" s="6">
        <f>IF(A56="","",IF(I56&lt;=J56,"Reorder","OK"))</f>
        <v/>
      </c>
    </row>
    <row r="57">
      <c r="A57" s="6">
        <f>IF('Products'!A57="","",'Products'!A57)</f>
        <v/>
      </c>
      <c r="B57" s="6">
        <f>IF(A57="","",'Products'!B57)</f>
        <v/>
      </c>
      <c r="C57" s="6">
        <f>IF(A57="","",'Products'!C57)</f>
        <v/>
      </c>
      <c r="D57" s="6">
        <f>IF(A57="","",N('Products'!E57))</f>
        <v/>
      </c>
      <c r="E57" s="6">
        <f>IF(A57="","",SUMIFS('Movements'!$E$2:$E$1001,'Movements'!$B$2:$B$1001,A57,'Movements'!$D$2:$D$1001,"Receipt"))</f>
        <v/>
      </c>
      <c r="F57" s="6">
        <f>IF(A57="","",SUMIFS('Movements'!$E$2:$E$1001,'Movements'!$B$2:$B$1001,A57,'Movements'!$D$2:$D$1001,"Issue"))</f>
        <v/>
      </c>
      <c r="G57" s="6">
        <f>IF(A57="","",SUMIFS('Movements'!$E$2:$E$1001,'Movements'!$B$2:$B$1001,A57,'Movements'!$D$2:$D$1001,"Return"))</f>
        <v/>
      </c>
      <c r="H57" s="6">
        <f>IF(A57="","",SUMIFS('Movements'!$E$2:$E$1001,'Movements'!$B$2:$B$1001,A57,'Movements'!$D$2:$D$1001,"Count Adjustment"))</f>
        <v/>
      </c>
      <c r="I57" s="7">
        <f>IF(A57="","",D57+E57-F57+G57+H57)</f>
        <v/>
      </c>
      <c r="J57" s="6">
        <f>IF(A57="","",N('Products'!D57))</f>
        <v/>
      </c>
      <c r="K57" s="6">
        <f>IF(A57="","",IF(I57&lt;=J57,"Reorder","OK"))</f>
        <v/>
      </c>
    </row>
    <row r="58">
      <c r="A58" s="6">
        <f>IF('Products'!A58="","",'Products'!A58)</f>
        <v/>
      </c>
      <c r="B58" s="6">
        <f>IF(A58="","",'Products'!B58)</f>
        <v/>
      </c>
      <c r="C58" s="6">
        <f>IF(A58="","",'Products'!C58)</f>
        <v/>
      </c>
      <c r="D58" s="6">
        <f>IF(A58="","",N('Products'!E58))</f>
        <v/>
      </c>
      <c r="E58" s="6">
        <f>IF(A58="","",SUMIFS('Movements'!$E$2:$E$1001,'Movements'!$B$2:$B$1001,A58,'Movements'!$D$2:$D$1001,"Receipt"))</f>
        <v/>
      </c>
      <c r="F58" s="6">
        <f>IF(A58="","",SUMIFS('Movements'!$E$2:$E$1001,'Movements'!$B$2:$B$1001,A58,'Movements'!$D$2:$D$1001,"Issue"))</f>
        <v/>
      </c>
      <c r="G58" s="6">
        <f>IF(A58="","",SUMIFS('Movements'!$E$2:$E$1001,'Movements'!$B$2:$B$1001,A58,'Movements'!$D$2:$D$1001,"Return"))</f>
        <v/>
      </c>
      <c r="H58" s="6">
        <f>IF(A58="","",SUMIFS('Movements'!$E$2:$E$1001,'Movements'!$B$2:$B$1001,A58,'Movements'!$D$2:$D$1001,"Count Adjustment"))</f>
        <v/>
      </c>
      <c r="I58" s="7">
        <f>IF(A58="","",D58+E58-F58+G58+H58)</f>
        <v/>
      </c>
      <c r="J58" s="6">
        <f>IF(A58="","",N('Products'!D58))</f>
        <v/>
      </c>
      <c r="K58" s="6">
        <f>IF(A58="","",IF(I58&lt;=J58,"Reorder","OK"))</f>
        <v/>
      </c>
    </row>
    <row r="59">
      <c r="A59" s="6">
        <f>IF('Products'!A59="","",'Products'!A59)</f>
        <v/>
      </c>
      <c r="B59" s="6">
        <f>IF(A59="","",'Products'!B59)</f>
        <v/>
      </c>
      <c r="C59" s="6">
        <f>IF(A59="","",'Products'!C59)</f>
        <v/>
      </c>
      <c r="D59" s="6">
        <f>IF(A59="","",N('Products'!E59))</f>
        <v/>
      </c>
      <c r="E59" s="6">
        <f>IF(A59="","",SUMIFS('Movements'!$E$2:$E$1001,'Movements'!$B$2:$B$1001,A59,'Movements'!$D$2:$D$1001,"Receipt"))</f>
        <v/>
      </c>
      <c r="F59" s="6">
        <f>IF(A59="","",SUMIFS('Movements'!$E$2:$E$1001,'Movements'!$B$2:$B$1001,A59,'Movements'!$D$2:$D$1001,"Issue"))</f>
        <v/>
      </c>
      <c r="G59" s="6">
        <f>IF(A59="","",SUMIFS('Movements'!$E$2:$E$1001,'Movements'!$B$2:$B$1001,A59,'Movements'!$D$2:$D$1001,"Return"))</f>
        <v/>
      </c>
      <c r="H59" s="6">
        <f>IF(A59="","",SUMIFS('Movements'!$E$2:$E$1001,'Movements'!$B$2:$B$1001,A59,'Movements'!$D$2:$D$1001,"Count Adjustment"))</f>
        <v/>
      </c>
      <c r="I59" s="7">
        <f>IF(A59="","",D59+E59-F59+G59+H59)</f>
        <v/>
      </c>
      <c r="J59" s="6">
        <f>IF(A59="","",N('Products'!D59))</f>
        <v/>
      </c>
      <c r="K59" s="6">
        <f>IF(A59="","",IF(I59&lt;=J59,"Reorder","OK"))</f>
        <v/>
      </c>
    </row>
    <row r="60">
      <c r="A60" s="6">
        <f>IF('Products'!A60="","",'Products'!A60)</f>
        <v/>
      </c>
      <c r="B60" s="6">
        <f>IF(A60="","",'Products'!B60)</f>
        <v/>
      </c>
      <c r="C60" s="6">
        <f>IF(A60="","",'Products'!C60)</f>
        <v/>
      </c>
      <c r="D60" s="6">
        <f>IF(A60="","",N('Products'!E60))</f>
        <v/>
      </c>
      <c r="E60" s="6">
        <f>IF(A60="","",SUMIFS('Movements'!$E$2:$E$1001,'Movements'!$B$2:$B$1001,A60,'Movements'!$D$2:$D$1001,"Receipt"))</f>
        <v/>
      </c>
      <c r="F60" s="6">
        <f>IF(A60="","",SUMIFS('Movements'!$E$2:$E$1001,'Movements'!$B$2:$B$1001,A60,'Movements'!$D$2:$D$1001,"Issue"))</f>
        <v/>
      </c>
      <c r="G60" s="6">
        <f>IF(A60="","",SUMIFS('Movements'!$E$2:$E$1001,'Movements'!$B$2:$B$1001,A60,'Movements'!$D$2:$D$1001,"Return"))</f>
        <v/>
      </c>
      <c r="H60" s="6">
        <f>IF(A60="","",SUMIFS('Movements'!$E$2:$E$1001,'Movements'!$B$2:$B$1001,A60,'Movements'!$D$2:$D$1001,"Count Adjustment"))</f>
        <v/>
      </c>
      <c r="I60" s="7">
        <f>IF(A60="","",D60+E60-F60+G60+H60)</f>
        <v/>
      </c>
      <c r="J60" s="6">
        <f>IF(A60="","",N('Products'!D60))</f>
        <v/>
      </c>
      <c r="K60" s="6">
        <f>IF(A60="","",IF(I60&lt;=J60,"Reorder","OK"))</f>
        <v/>
      </c>
    </row>
    <row r="61">
      <c r="A61" s="6">
        <f>IF('Products'!A61="","",'Products'!A61)</f>
        <v/>
      </c>
      <c r="B61" s="6">
        <f>IF(A61="","",'Products'!B61)</f>
        <v/>
      </c>
      <c r="C61" s="6">
        <f>IF(A61="","",'Products'!C61)</f>
        <v/>
      </c>
      <c r="D61" s="6">
        <f>IF(A61="","",N('Products'!E61))</f>
        <v/>
      </c>
      <c r="E61" s="6">
        <f>IF(A61="","",SUMIFS('Movements'!$E$2:$E$1001,'Movements'!$B$2:$B$1001,A61,'Movements'!$D$2:$D$1001,"Receipt"))</f>
        <v/>
      </c>
      <c r="F61" s="6">
        <f>IF(A61="","",SUMIFS('Movements'!$E$2:$E$1001,'Movements'!$B$2:$B$1001,A61,'Movements'!$D$2:$D$1001,"Issue"))</f>
        <v/>
      </c>
      <c r="G61" s="6">
        <f>IF(A61="","",SUMIFS('Movements'!$E$2:$E$1001,'Movements'!$B$2:$B$1001,A61,'Movements'!$D$2:$D$1001,"Return"))</f>
        <v/>
      </c>
      <c r="H61" s="6">
        <f>IF(A61="","",SUMIFS('Movements'!$E$2:$E$1001,'Movements'!$B$2:$B$1001,A61,'Movements'!$D$2:$D$1001,"Count Adjustment"))</f>
        <v/>
      </c>
      <c r="I61" s="7">
        <f>IF(A61="","",D61+E61-F61+G61+H61)</f>
        <v/>
      </c>
      <c r="J61" s="6">
        <f>IF(A61="","",N('Products'!D61))</f>
        <v/>
      </c>
      <c r="K61" s="6">
        <f>IF(A61="","",IF(I61&lt;=J61,"Reorder","OK"))</f>
        <v/>
      </c>
    </row>
    <row r="62">
      <c r="A62" s="6">
        <f>IF('Products'!A62="","",'Products'!A62)</f>
        <v/>
      </c>
      <c r="B62" s="6">
        <f>IF(A62="","",'Products'!B62)</f>
        <v/>
      </c>
      <c r="C62" s="6">
        <f>IF(A62="","",'Products'!C62)</f>
        <v/>
      </c>
      <c r="D62" s="6">
        <f>IF(A62="","",N('Products'!E62))</f>
        <v/>
      </c>
      <c r="E62" s="6">
        <f>IF(A62="","",SUMIFS('Movements'!$E$2:$E$1001,'Movements'!$B$2:$B$1001,A62,'Movements'!$D$2:$D$1001,"Receipt"))</f>
        <v/>
      </c>
      <c r="F62" s="6">
        <f>IF(A62="","",SUMIFS('Movements'!$E$2:$E$1001,'Movements'!$B$2:$B$1001,A62,'Movements'!$D$2:$D$1001,"Issue"))</f>
        <v/>
      </c>
      <c r="G62" s="6">
        <f>IF(A62="","",SUMIFS('Movements'!$E$2:$E$1001,'Movements'!$B$2:$B$1001,A62,'Movements'!$D$2:$D$1001,"Return"))</f>
        <v/>
      </c>
      <c r="H62" s="6">
        <f>IF(A62="","",SUMIFS('Movements'!$E$2:$E$1001,'Movements'!$B$2:$B$1001,A62,'Movements'!$D$2:$D$1001,"Count Adjustment"))</f>
        <v/>
      </c>
      <c r="I62" s="7">
        <f>IF(A62="","",D62+E62-F62+G62+H62)</f>
        <v/>
      </c>
      <c r="J62" s="6">
        <f>IF(A62="","",N('Products'!D62))</f>
        <v/>
      </c>
      <c r="K62" s="6">
        <f>IF(A62="","",IF(I62&lt;=J62,"Reorder","OK"))</f>
        <v/>
      </c>
    </row>
    <row r="63">
      <c r="A63" s="6">
        <f>IF('Products'!A63="","",'Products'!A63)</f>
        <v/>
      </c>
      <c r="B63" s="6">
        <f>IF(A63="","",'Products'!B63)</f>
        <v/>
      </c>
      <c r="C63" s="6">
        <f>IF(A63="","",'Products'!C63)</f>
        <v/>
      </c>
      <c r="D63" s="6">
        <f>IF(A63="","",N('Products'!E63))</f>
        <v/>
      </c>
      <c r="E63" s="6">
        <f>IF(A63="","",SUMIFS('Movements'!$E$2:$E$1001,'Movements'!$B$2:$B$1001,A63,'Movements'!$D$2:$D$1001,"Receipt"))</f>
        <v/>
      </c>
      <c r="F63" s="6">
        <f>IF(A63="","",SUMIFS('Movements'!$E$2:$E$1001,'Movements'!$B$2:$B$1001,A63,'Movements'!$D$2:$D$1001,"Issue"))</f>
        <v/>
      </c>
      <c r="G63" s="6">
        <f>IF(A63="","",SUMIFS('Movements'!$E$2:$E$1001,'Movements'!$B$2:$B$1001,A63,'Movements'!$D$2:$D$1001,"Return"))</f>
        <v/>
      </c>
      <c r="H63" s="6">
        <f>IF(A63="","",SUMIFS('Movements'!$E$2:$E$1001,'Movements'!$B$2:$B$1001,A63,'Movements'!$D$2:$D$1001,"Count Adjustment"))</f>
        <v/>
      </c>
      <c r="I63" s="7">
        <f>IF(A63="","",D63+E63-F63+G63+H63)</f>
        <v/>
      </c>
      <c r="J63" s="6">
        <f>IF(A63="","",N('Products'!D63))</f>
        <v/>
      </c>
      <c r="K63" s="6">
        <f>IF(A63="","",IF(I63&lt;=J63,"Reorder","OK"))</f>
        <v/>
      </c>
    </row>
    <row r="64">
      <c r="A64" s="6">
        <f>IF('Products'!A64="","",'Products'!A64)</f>
        <v/>
      </c>
      <c r="B64" s="6">
        <f>IF(A64="","",'Products'!B64)</f>
        <v/>
      </c>
      <c r="C64" s="6">
        <f>IF(A64="","",'Products'!C64)</f>
        <v/>
      </c>
      <c r="D64" s="6">
        <f>IF(A64="","",N('Products'!E64))</f>
        <v/>
      </c>
      <c r="E64" s="6">
        <f>IF(A64="","",SUMIFS('Movements'!$E$2:$E$1001,'Movements'!$B$2:$B$1001,A64,'Movements'!$D$2:$D$1001,"Receipt"))</f>
        <v/>
      </c>
      <c r="F64" s="6">
        <f>IF(A64="","",SUMIFS('Movements'!$E$2:$E$1001,'Movements'!$B$2:$B$1001,A64,'Movements'!$D$2:$D$1001,"Issue"))</f>
        <v/>
      </c>
      <c r="G64" s="6">
        <f>IF(A64="","",SUMIFS('Movements'!$E$2:$E$1001,'Movements'!$B$2:$B$1001,A64,'Movements'!$D$2:$D$1001,"Return"))</f>
        <v/>
      </c>
      <c r="H64" s="6">
        <f>IF(A64="","",SUMIFS('Movements'!$E$2:$E$1001,'Movements'!$B$2:$B$1001,A64,'Movements'!$D$2:$D$1001,"Count Adjustment"))</f>
        <v/>
      </c>
      <c r="I64" s="7">
        <f>IF(A64="","",D64+E64-F64+G64+H64)</f>
        <v/>
      </c>
      <c r="J64" s="6">
        <f>IF(A64="","",N('Products'!D64))</f>
        <v/>
      </c>
      <c r="K64" s="6">
        <f>IF(A64="","",IF(I64&lt;=J64,"Reorder","OK"))</f>
        <v/>
      </c>
    </row>
    <row r="65">
      <c r="A65" s="6">
        <f>IF('Products'!A65="","",'Products'!A65)</f>
        <v/>
      </c>
      <c r="B65" s="6">
        <f>IF(A65="","",'Products'!B65)</f>
        <v/>
      </c>
      <c r="C65" s="6">
        <f>IF(A65="","",'Products'!C65)</f>
        <v/>
      </c>
      <c r="D65" s="6">
        <f>IF(A65="","",N('Products'!E65))</f>
        <v/>
      </c>
      <c r="E65" s="6">
        <f>IF(A65="","",SUMIFS('Movements'!$E$2:$E$1001,'Movements'!$B$2:$B$1001,A65,'Movements'!$D$2:$D$1001,"Receipt"))</f>
        <v/>
      </c>
      <c r="F65" s="6">
        <f>IF(A65="","",SUMIFS('Movements'!$E$2:$E$1001,'Movements'!$B$2:$B$1001,A65,'Movements'!$D$2:$D$1001,"Issue"))</f>
        <v/>
      </c>
      <c r="G65" s="6">
        <f>IF(A65="","",SUMIFS('Movements'!$E$2:$E$1001,'Movements'!$B$2:$B$1001,A65,'Movements'!$D$2:$D$1001,"Return"))</f>
        <v/>
      </c>
      <c r="H65" s="6">
        <f>IF(A65="","",SUMIFS('Movements'!$E$2:$E$1001,'Movements'!$B$2:$B$1001,A65,'Movements'!$D$2:$D$1001,"Count Adjustment"))</f>
        <v/>
      </c>
      <c r="I65" s="7">
        <f>IF(A65="","",D65+E65-F65+G65+H65)</f>
        <v/>
      </c>
      <c r="J65" s="6">
        <f>IF(A65="","",N('Products'!D65))</f>
        <v/>
      </c>
      <c r="K65" s="6">
        <f>IF(A65="","",IF(I65&lt;=J65,"Reorder","OK"))</f>
        <v/>
      </c>
    </row>
    <row r="66">
      <c r="A66" s="6">
        <f>IF('Products'!A66="","",'Products'!A66)</f>
        <v/>
      </c>
      <c r="B66" s="6">
        <f>IF(A66="","",'Products'!B66)</f>
        <v/>
      </c>
      <c r="C66" s="6">
        <f>IF(A66="","",'Products'!C66)</f>
        <v/>
      </c>
      <c r="D66" s="6">
        <f>IF(A66="","",N('Products'!E66))</f>
        <v/>
      </c>
      <c r="E66" s="6">
        <f>IF(A66="","",SUMIFS('Movements'!$E$2:$E$1001,'Movements'!$B$2:$B$1001,A66,'Movements'!$D$2:$D$1001,"Receipt"))</f>
        <v/>
      </c>
      <c r="F66" s="6">
        <f>IF(A66="","",SUMIFS('Movements'!$E$2:$E$1001,'Movements'!$B$2:$B$1001,A66,'Movements'!$D$2:$D$1001,"Issue"))</f>
        <v/>
      </c>
      <c r="G66" s="6">
        <f>IF(A66="","",SUMIFS('Movements'!$E$2:$E$1001,'Movements'!$B$2:$B$1001,A66,'Movements'!$D$2:$D$1001,"Return"))</f>
        <v/>
      </c>
      <c r="H66" s="6">
        <f>IF(A66="","",SUMIFS('Movements'!$E$2:$E$1001,'Movements'!$B$2:$B$1001,A66,'Movements'!$D$2:$D$1001,"Count Adjustment"))</f>
        <v/>
      </c>
      <c r="I66" s="7">
        <f>IF(A66="","",D66+E66-F66+G66+H66)</f>
        <v/>
      </c>
      <c r="J66" s="6">
        <f>IF(A66="","",N('Products'!D66))</f>
        <v/>
      </c>
      <c r="K66" s="6">
        <f>IF(A66="","",IF(I66&lt;=J66,"Reorder","OK"))</f>
        <v/>
      </c>
    </row>
    <row r="67">
      <c r="A67" s="6">
        <f>IF('Products'!A67="","",'Products'!A67)</f>
        <v/>
      </c>
      <c r="B67" s="6">
        <f>IF(A67="","",'Products'!B67)</f>
        <v/>
      </c>
      <c r="C67" s="6">
        <f>IF(A67="","",'Products'!C67)</f>
        <v/>
      </c>
      <c r="D67" s="6">
        <f>IF(A67="","",N('Products'!E67))</f>
        <v/>
      </c>
      <c r="E67" s="6">
        <f>IF(A67="","",SUMIFS('Movements'!$E$2:$E$1001,'Movements'!$B$2:$B$1001,A67,'Movements'!$D$2:$D$1001,"Receipt"))</f>
        <v/>
      </c>
      <c r="F67" s="6">
        <f>IF(A67="","",SUMIFS('Movements'!$E$2:$E$1001,'Movements'!$B$2:$B$1001,A67,'Movements'!$D$2:$D$1001,"Issue"))</f>
        <v/>
      </c>
      <c r="G67" s="6">
        <f>IF(A67="","",SUMIFS('Movements'!$E$2:$E$1001,'Movements'!$B$2:$B$1001,A67,'Movements'!$D$2:$D$1001,"Return"))</f>
        <v/>
      </c>
      <c r="H67" s="6">
        <f>IF(A67="","",SUMIFS('Movements'!$E$2:$E$1001,'Movements'!$B$2:$B$1001,A67,'Movements'!$D$2:$D$1001,"Count Adjustment"))</f>
        <v/>
      </c>
      <c r="I67" s="7">
        <f>IF(A67="","",D67+E67-F67+G67+H67)</f>
        <v/>
      </c>
      <c r="J67" s="6">
        <f>IF(A67="","",N('Products'!D67))</f>
        <v/>
      </c>
      <c r="K67" s="6">
        <f>IF(A67="","",IF(I67&lt;=J67,"Reorder","OK"))</f>
        <v/>
      </c>
    </row>
    <row r="68">
      <c r="A68" s="6">
        <f>IF('Products'!A68="","",'Products'!A68)</f>
        <v/>
      </c>
      <c r="B68" s="6">
        <f>IF(A68="","",'Products'!B68)</f>
        <v/>
      </c>
      <c r="C68" s="6">
        <f>IF(A68="","",'Products'!C68)</f>
        <v/>
      </c>
      <c r="D68" s="6">
        <f>IF(A68="","",N('Products'!E68))</f>
        <v/>
      </c>
      <c r="E68" s="6">
        <f>IF(A68="","",SUMIFS('Movements'!$E$2:$E$1001,'Movements'!$B$2:$B$1001,A68,'Movements'!$D$2:$D$1001,"Receipt"))</f>
        <v/>
      </c>
      <c r="F68" s="6">
        <f>IF(A68="","",SUMIFS('Movements'!$E$2:$E$1001,'Movements'!$B$2:$B$1001,A68,'Movements'!$D$2:$D$1001,"Issue"))</f>
        <v/>
      </c>
      <c r="G68" s="6">
        <f>IF(A68="","",SUMIFS('Movements'!$E$2:$E$1001,'Movements'!$B$2:$B$1001,A68,'Movements'!$D$2:$D$1001,"Return"))</f>
        <v/>
      </c>
      <c r="H68" s="6">
        <f>IF(A68="","",SUMIFS('Movements'!$E$2:$E$1001,'Movements'!$B$2:$B$1001,A68,'Movements'!$D$2:$D$1001,"Count Adjustment"))</f>
        <v/>
      </c>
      <c r="I68" s="7">
        <f>IF(A68="","",D68+E68-F68+G68+H68)</f>
        <v/>
      </c>
      <c r="J68" s="6">
        <f>IF(A68="","",N('Products'!D68))</f>
        <v/>
      </c>
      <c r="K68" s="6">
        <f>IF(A68="","",IF(I68&lt;=J68,"Reorder","OK"))</f>
        <v/>
      </c>
    </row>
    <row r="69">
      <c r="A69" s="6">
        <f>IF('Products'!A69="","",'Products'!A69)</f>
        <v/>
      </c>
      <c r="B69" s="6">
        <f>IF(A69="","",'Products'!B69)</f>
        <v/>
      </c>
      <c r="C69" s="6">
        <f>IF(A69="","",'Products'!C69)</f>
        <v/>
      </c>
      <c r="D69" s="6">
        <f>IF(A69="","",N('Products'!E69))</f>
        <v/>
      </c>
      <c r="E69" s="6">
        <f>IF(A69="","",SUMIFS('Movements'!$E$2:$E$1001,'Movements'!$B$2:$B$1001,A69,'Movements'!$D$2:$D$1001,"Receipt"))</f>
        <v/>
      </c>
      <c r="F69" s="6">
        <f>IF(A69="","",SUMIFS('Movements'!$E$2:$E$1001,'Movements'!$B$2:$B$1001,A69,'Movements'!$D$2:$D$1001,"Issue"))</f>
        <v/>
      </c>
      <c r="G69" s="6">
        <f>IF(A69="","",SUMIFS('Movements'!$E$2:$E$1001,'Movements'!$B$2:$B$1001,A69,'Movements'!$D$2:$D$1001,"Return"))</f>
        <v/>
      </c>
      <c r="H69" s="6">
        <f>IF(A69="","",SUMIFS('Movements'!$E$2:$E$1001,'Movements'!$B$2:$B$1001,A69,'Movements'!$D$2:$D$1001,"Count Adjustment"))</f>
        <v/>
      </c>
      <c r="I69" s="7">
        <f>IF(A69="","",D69+E69-F69+G69+H69)</f>
        <v/>
      </c>
      <c r="J69" s="6">
        <f>IF(A69="","",N('Products'!D69))</f>
        <v/>
      </c>
      <c r="K69" s="6">
        <f>IF(A69="","",IF(I69&lt;=J69,"Reorder","OK"))</f>
        <v/>
      </c>
    </row>
    <row r="70">
      <c r="A70" s="6">
        <f>IF('Products'!A70="","",'Products'!A70)</f>
        <v/>
      </c>
      <c r="B70" s="6">
        <f>IF(A70="","",'Products'!B70)</f>
        <v/>
      </c>
      <c r="C70" s="6">
        <f>IF(A70="","",'Products'!C70)</f>
        <v/>
      </c>
      <c r="D70" s="6">
        <f>IF(A70="","",N('Products'!E70))</f>
        <v/>
      </c>
      <c r="E70" s="6">
        <f>IF(A70="","",SUMIFS('Movements'!$E$2:$E$1001,'Movements'!$B$2:$B$1001,A70,'Movements'!$D$2:$D$1001,"Receipt"))</f>
        <v/>
      </c>
      <c r="F70" s="6">
        <f>IF(A70="","",SUMIFS('Movements'!$E$2:$E$1001,'Movements'!$B$2:$B$1001,A70,'Movements'!$D$2:$D$1001,"Issue"))</f>
        <v/>
      </c>
      <c r="G70" s="6">
        <f>IF(A70="","",SUMIFS('Movements'!$E$2:$E$1001,'Movements'!$B$2:$B$1001,A70,'Movements'!$D$2:$D$1001,"Return"))</f>
        <v/>
      </c>
      <c r="H70" s="6">
        <f>IF(A70="","",SUMIFS('Movements'!$E$2:$E$1001,'Movements'!$B$2:$B$1001,A70,'Movements'!$D$2:$D$1001,"Count Adjustment"))</f>
        <v/>
      </c>
      <c r="I70" s="7">
        <f>IF(A70="","",D70+E70-F70+G70+H70)</f>
        <v/>
      </c>
      <c r="J70" s="6">
        <f>IF(A70="","",N('Products'!D70))</f>
        <v/>
      </c>
      <c r="K70" s="6">
        <f>IF(A70="","",IF(I70&lt;=J70,"Reorder","OK"))</f>
        <v/>
      </c>
    </row>
    <row r="71">
      <c r="A71" s="6">
        <f>IF('Products'!A71="","",'Products'!A71)</f>
        <v/>
      </c>
      <c r="B71" s="6">
        <f>IF(A71="","",'Products'!B71)</f>
        <v/>
      </c>
      <c r="C71" s="6">
        <f>IF(A71="","",'Products'!C71)</f>
        <v/>
      </c>
      <c r="D71" s="6">
        <f>IF(A71="","",N('Products'!E71))</f>
        <v/>
      </c>
      <c r="E71" s="6">
        <f>IF(A71="","",SUMIFS('Movements'!$E$2:$E$1001,'Movements'!$B$2:$B$1001,A71,'Movements'!$D$2:$D$1001,"Receipt"))</f>
        <v/>
      </c>
      <c r="F71" s="6">
        <f>IF(A71="","",SUMIFS('Movements'!$E$2:$E$1001,'Movements'!$B$2:$B$1001,A71,'Movements'!$D$2:$D$1001,"Issue"))</f>
        <v/>
      </c>
      <c r="G71" s="6">
        <f>IF(A71="","",SUMIFS('Movements'!$E$2:$E$1001,'Movements'!$B$2:$B$1001,A71,'Movements'!$D$2:$D$1001,"Return"))</f>
        <v/>
      </c>
      <c r="H71" s="6">
        <f>IF(A71="","",SUMIFS('Movements'!$E$2:$E$1001,'Movements'!$B$2:$B$1001,A71,'Movements'!$D$2:$D$1001,"Count Adjustment"))</f>
        <v/>
      </c>
      <c r="I71" s="7">
        <f>IF(A71="","",D71+E71-F71+G71+H71)</f>
        <v/>
      </c>
      <c r="J71" s="6">
        <f>IF(A71="","",N('Products'!D71))</f>
        <v/>
      </c>
      <c r="K71" s="6">
        <f>IF(A71="","",IF(I71&lt;=J71,"Reorder","OK"))</f>
        <v/>
      </c>
    </row>
    <row r="72">
      <c r="A72" s="6">
        <f>IF('Products'!A72="","",'Products'!A72)</f>
        <v/>
      </c>
      <c r="B72" s="6">
        <f>IF(A72="","",'Products'!B72)</f>
        <v/>
      </c>
      <c r="C72" s="6">
        <f>IF(A72="","",'Products'!C72)</f>
        <v/>
      </c>
      <c r="D72" s="6">
        <f>IF(A72="","",N('Products'!E72))</f>
        <v/>
      </c>
      <c r="E72" s="6">
        <f>IF(A72="","",SUMIFS('Movements'!$E$2:$E$1001,'Movements'!$B$2:$B$1001,A72,'Movements'!$D$2:$D$1001,"Receipt"))</f>
        <v/>
      </c>
      <c r="F72" s="6">
        <f>IF(A72="","",SUMIFS('Movements'!$E$2:$E$1001,'Movements'!$B$2:$B$1001,A72,'Movements'!$D$2:$D$1001,"Issue"))</f>
        <v/>
      </c>
      <c r="G72" s="6">
        <f>IF(A72="","",SUMIFS('Movements'!$E$2:$E$1001,'Movements'!$B$2:$B$1001,A72,'Movements'!$D$2:$D$1001,"Return"))</f>
        <v/>
      </c>
      <c r="H72" s="6">
        <f>IF(A72="","",SUMIFS('Movements'!$E$2:$E$1001,'Movements'!$B$2:$B$1001,A72,'Movements'!$D$2:$D$1001,"Count Adjustment"))</f>
        <v/>
      </c>
      <c r="I72" s="7">
        <f>IF(A72="","",D72+E72-F72+G72+H72)</f>
        <v/>
      </c>
      <c r="J72" s="6">
        <f>IF(A72="","",N('Products'!D72))</f>
        <v/>
      </c>
      <c r="K72" s="6">
        <f>IF(A72="","",IF(I72&lt;=J72,"Reorder","OK"))</f>
        <v/>
      </c>
    </row>
    <row r="73">
      <c r="A73" s="6">
        <f>IF('Products'!A73="","",'Products'!A73)</f>
        <v/>
      </c>
      <c r="B73" s="6">
        <f>IF(A73="","",'Products'!B73)</f>
        <v/>
      </c>
      <c r="C73" s="6">
        <f>IF(A73="","",'Products'!C73)</f>
        <v/>
      </c>
      <c r="D73" s="6">
        <f>IF(A73="","",N('Products'!E73))</f>
        <v/>
      </c>
      <c r="E73" s="6">
        <f>IF(A73="","",SUMIFS('Movements'!$E$2:$E$1001,'Movements'!$B$2:$B$1001,A73,'Movements'!$D$2:$D$1001,"Receipt"))</f>
        <v/>
      </c>
      <c r="F73" s="6">
        <f>IF(A73="","",SUMIFS('Movements'!$E$2:$E$1001,'Movements'!$B$2:$B$1001,A73,'Movements'!$D$2:$D$1001,"Issue"))</f>
        <v/>
      </c>
      <c r="G73" s="6">
        <f>IF(A73="","",SUMIFS('Movements'!$E$2:$E$1001,'Movements'!$B$2:$B$1001,A73,'Movements'!$D$2:$D$1001,"Return"))</f>
        <v/>
      </c>
      <c r="H73" s="6">
        <f>IF(A73="","",SUMIFS('Movements'!$E$2:$E$1001,'Movements'!$B$2:$B$1001,A73,'Movements'!$D$2:$D$1001,"Count Adjustment"))</f>
        <v/>
      </c>
      <c r="I73" s="7">
        <f>IF(A73="","",D73+E73-F73+G73+H73)</f>
        <v/>
      </c>
      <c r="J73" s="6">
        <f>IF(A73="","",N('Products'!D73))</f>
        <v/>
      </c>
      <c r="K73" s="6">
        <f>IF(A73="","",IF(I73&lt;=J73,"Reorder","OK"))</f>
        <v/>
      </c>
    </row>
    <row r="74">
      <c r="A74" s="6">
        <f>IF('Products'!A74="","",'Products'!A74)</f>
        <v/>
      </c>
      <c r="B74" s="6">
        <f>IF(A74="","",'Products'!B74)</f>
        <v/>
      </c>
      <c r="C74" s="6">
        <f>IF(A74="","",'Products'!C74)</f>
        <v/>
      </c>
      <c r="D74" s="6">
        <f>IF(A74="","",N('Products'!E74))</f>
        <v/>
      </c>
      <c r="E74" s="6">
        <f>IF(A74="","",SUMIFS('Movements'!$E$2:$E$1001,'Movements'!$B$2:$B$1001,A74,'Movements'!$D$2:$D$1001,"Receipt"))</f>
        <v/>
      </c>
      <c r="F74" s="6">
        <f>IF(A74="","",SUMIFS('Movements'!$E$2:$E$1001,'Movements'!$B$2:$B$1001,A74,'Movements'!$D$2:$D$1001,"Issue"))</f>
        <v/>
      </c>
      <c r="G74" s="6">
        <f>IF(A74="","",SUMIFS('Movements'!$E$2:$E$1001,'Movements'!$B$2:$B$1001,A74,'Movements'!$D$2:$D$1001,"Return"))</f>
        <v/>
      </c>
      <c r="H74" s="6">
        <f>IF(A74="","",SUMIFS('Movements'!$E$2:$E$1001,'Movements'!$B$2:$B$1001,A74,'Movements'!$D$2:$D$1001,"Count Adjustment"))</f>
        <v/>
      </c>
      <c r="I74" s="7">
        <f>IF(A74="","",D74+E74-F74+G74+H74)</f>
        <v/>
      </c>
      <c r="J74" s="6">
        <f>IF(A74="","",N('Products'!D74))</f>
        <v/>
      </c>
      <c r="K74" s="6">
        <f>IF(A74="","",IF(I74&lt;=J74,"Reorder","OK"))</f>
        <v/>
      </c>
    </row>
    <row r="75">
      <c r="A75" s="6">
        <f>IF('Products'!A75="","",'Products'!A75)</f>
        <v/>
      </c>
      <c r="B75" s="6">
        <f>IF(A75="","",'Products'!B75)</f>
        <v/>
      </c>
      <c r="C75" s="6">
        <f>IF(A75="","",'Products'!C75)</f>
        <v/>
      </c>
      <c r="D75" s="6">
        <f>IF(A75="","",N('Products'!E75))</f>
        <v/>
      </c>
      <c r="E75" s="6">
        <f>IF(A75="","",SUMIFS('Movements'!$E$2:$E$1001,'Movements'!$B$2:$B$1001,A75,'Movements'!$D$2:$D$1001,"Receipt"))</f>
        <v/>
      </c>
      <c r="F75" s="6">
        <f>IF(A75="","",SUMIFS('Movements'!$E$2:$E$1001,'Movements'!$B$2:$B$1001,A75,'Movements'!$D$2:$D$1001,"Issue"))</f>
        <v/>
      </c>
      <c r="G75" s="6">
        <f>IF(A75="","",SUMIFS('Movements'!$E$2:$E$1001,'Movements'!$B$2:$B$1001,A75,'Movements'!$D$2:$D$1001,"Return"))</f>
        <v/>
      </c>
      <c r="H75" s="6">
        <f>IF(A75="","",SUMIFS('Movements'!$E$2:$E$1001,'Movements'!$B$2:$B$1001,A75,'Movements'!$D$2:$D$1001,"Count Adjustment"))</f>
        <v/>
      </c>
      <c r="I75" s="7">
        <f>IF(A75="","",D75+E75-F75+G75+H75)</f>
        <v/>
      </c>
      <c r="J75" s="6">
        <f>IF(A75="","",N('Products'!D75))</f>
        <v/>
      </c>
      <c r="K75" s="6">
        <f>IF(A75="","",IF(I75&lt;=J75,"Reorder","OK"))</f>
        <v/>
      </c>
    </row>
    <row r="76">
      <c r="A76" s="6">
        <f>IF('Products'!A76="","",'Products'!A76)</f>
        <v/>
      </c>
      <c r="B76" s="6">
        <f>IF(A76="","",'Products'!B76)</f>
        <v/>
      </c>
      <c r="C76" s="6">
        <f>IF(A76="","",'Products'!C76)</f>
        <v/>
      </c>
      <c r="D76" s="6">
        <f>IF(A76="","",N('Products'!E76))</f>
        <v/>
      </c>
      <c r="E76" s="6">
        <f>IF(A76="","",SUMIFS('Movements'!$E$2:$E$1001,'Movements'!$B$2:$B$1001,A76,'Movements'!$D$2:$D$1001,"Receipt"))</f>
        <v/>
      </c>
      <c r="F76" s="6">
        <f>IF(A76="","",SUMIFS('Movements'!$E$2:$E$1001,'Movements'!$B$2:$B$1001,A76,'Movements'!$D$2:$D$1001,"Issue"))</f>
        <v/>
      </c>
      <c r="G76" s="6">
        <f>IF(A76="","",SUMIFS('Movements'!$E$2:$E$1001,'Movements'!$B$2:$B$1001,A76,'Movements'!$D$2:$D$1001,"Return"))</f>
        <v/>
      </c>
      <c r="H76" s="6">
        <f>IF(A76="","",SUMIFS('Movements'!$E$2:$E$1001,'Movements'!$B$2:$B$1001,A76,'Movements'!$D$2:$D$1001,"Count Adjustment"))</f>
        <v/>
      </c>
      <c r="I76" s="7">
        <f>IF(A76="","",D76+E76-F76+G76+H76)</f>
        <v/>
      </c>
      <c r="J76" s="6">
        <f>IF(A76="","",N('Products'!D76))</f>
        <v/>
      </c>
      <c r="K76" s="6">
        <f>IF(A76="","",IF(I76&lt;=J76,"Reorder","OK"))</f>
        <v/>
      </c>
    </row>
    <row r="77">
      <c r="A77" s="6">
        <f>IF('Products'!A77="","",'Products'!A77)</f>
        <v/>
      </c>
      <c r="B77" s="6">
        <f>IF(A77="","",'Products'!B77)</f>
        <v/>
      </c>
      <c r="C77" s="6">
        <f>IF(A77="","",'Products'!C77)</f>
        <v/>
      </c>
      <c r="D77" s="6">
        <f>IF(A77="","",N('Products'!E77))</f>
        <v/>
      </c>
      <c r="E77" s="6">
        <f>IF(A77="","",SUMIFS('Movements'!$E$2:$E$1001,'Movements'!$B$2:$B$1001,A77,'Movements'!$D$2:$D$1001,"Receipt"))</f>
        <v/>
      </c>
      <c r="F77" s="6">
        <f>IF(A77="","",SUMIFS('Movements'!$E$2:$E$1001,'Movements'!$B$2:$B$1001,A77,'Movements'!$D$2:$D$1001,"Issue"))</f>
        <v/>
      </c>
      <c r="G77" s="6">
        <f>IF(A77="","",SUMIFS('Movements'!$E$2:$E$1001,'Movements'!$B$2:$B$1001,A77,'Movements'!$D$2:$D$1001,"Return"))</f>
        <v/>
      </c>
      <c r="H77" s="6">
        <f>IF(A77="","",SUMIFS('Movements'!$E$2:$E$1001,'Movements'!$B$2:$B$1001,A77,'Movements'!$D$2:$D$1001,"Count Adjustment"))</f>
        <v/>
      </c>
      <c r="I77" s="7">
        <f>IF(A77="","",D77+E77-F77+G77+H77)</f>
        <v/>
      </c>
      <c r="J77" s="6">
        <f>IF(A77="","",N('Products'!D77))</f>
        <v/>
      </c>
      <c r="K77" s="6">
        <f>IF(A77="","",IF(I77&lt;=J77,"Reorder","OK"))</f>
        <v/>
      </c>
    </row>
    <row r="78">
      <c r="A78" s="6">
        <f>IF('Products'!A78="","",'Products'!A78)</f>
        <v/>
      </c>
      <c r="B78" s="6">
        <f>IF(A78="","",'Products'!B78)</f>
        <v/>
      </c>
      <c r="C78" s="6">
        <f>IF(A78="","",'Products'!C78)</f>
        <v/>
      </c>
      <c r="D78" s="6">
        <f>IF(A78="","",N('Products'!E78))</f>
        <v/>
      </c>
      <c r="E78" s="6">
        <f>IF(A78="","",SUMIFS('Movements'!$E$2:$E$1001,'Movements'!$B$2:$B$1001,A78,'Movements'!$D$2:$D$1001,"Receipt"))</f>
        <v/>
      </c>
      <c r="F78" s="6">
        <f>IF(A78="","",SUMIFS('Movements'!$E$2:$E$1001,'Movements'!$B$2:$B$1001,A78,'Movements'!$D$2:$D$1001,"Issue"))</f>
        <v/>
      </c>
      <c r="G78" s="6">
        <f>IF(A78="","",SUMIFS('Movements'!$E$2:$E$1001,'Movements'!$B$2:$B$1001,A78,'Movements'!$D$2:$D$1001,"Return"))</f>
        <v/>
      </c>
      <c r="H78" s="6">
        <f>IF(A78="","",SUMIFS('Movements'!$E$2:$E$1001,'Movements'!$B$2:$B$1001,A78,'Movements'!$D$2:$D$1001,"Count Adjustment"))</f>
        <v/>
      </c>
      <c r="I78" s="7">
        <f>IF(A78="","",D78+E78-F78+G78+H78)</f>
        <v/>
      </c>
      <c r="J78" s="6">
        <f>IF(A78="","",N('Products'!D78))</f>
        <v/>
      </c>
      <c r="K78" s="6">
        <f>IF(A78="","",IF(I78&lt;=J78,"Reorder","OK"))</f>
        <v/>
      </c>
    </row>
    <row r="79">
      <c r="A79" s="6">
        <f>IF('Products'!A79="","",'Products'!A79)</f>
        <v/>
      </c>
      <c r="B79" s="6">
        <f>IF(A79="","",'Products'!B79)</f>
        <v/>
      </c>
      <c r="C79" s="6">
        <f>IF(A79="","",'Products'!C79)</f>
        <v/>
      </c>
      <c r="D79" s="6">
        <f>IF(A79="","",N('Products'!E79))</f>
        <v/>
      </c>
      <c r="E79" s="6">
        <f>IF(A79="","",SUMIFS('Movements'!$E$2:$E$1001,'Movements'!$B$2:$B$1001,A79,'Movements'!$D$2:$D$1001,"Receipt"))</f>
        <v/>
      </c>
      <c r="F79" s="6">
        <f>IF(A79="","",SUMIFS('Movements'!$E$2:$E$1001,'Movements'!$B$2:$B$1001,A79,'Movements'!$D$2:$D$1001,"Issue"))</f>
        <v/>
      </c>
      <c r="G79" s="6">
        <f>IF(A79="","",SUMIFS('Movements'!$E$2:$E$1001,'Movements'!$B$2:$B$1001,A79,'Movements'!$D$2:$D$1001,"Return"))</f>
        <v/>
      </c>
      <c r="H79" s="6">
        <f>IF(A79="","",SUMIFS('Movements'!$E$2:$E$1001,'Movements'!$B$2:$B$1001,A79,'Movements'!$D$2:$D$1001,"Count Adjustment"))</f>
        <v/>
      </c>
      <c r="I79" s="7">
        <f>IF(A79="","",D79+E79-F79+G79+H79)</f>
        <v/>
      </c>
      <c r="J79" s="6">
        <f>IF(A79="","",N('Products'!D79))</f>
        <v/>
      </c>
      <c r="K79" s="6">
        <f>IF(A79="","",IF(I79&lt;=J79,"Reorder","OK"))</f>
        <v/>
      </c>
    </row>
    <row r="80">
      <c r="A80" s="6">
        <f>IF('Products'!A80="","",'Products'!A80)</f>
        <v/>
      </c>
      <c r="B80" s="6">
        <f>IF(A80="","",'Products'!B80)</f>
        <v/>
      </c>
      <c r="C80" s="6">
        <f>IF(A80="","",'Products'!C80)</f>
        <v/>
      </c>
      <c r="D80" s="6">
        <f>IF(A80="","",N('Products'!E80))</f>
        <v/>
      </c>
      <c r="E80" s="6">
        <f>IF(A80="","",SUMIFS('Movements'!$E$2:$E$1001,'Movements'!$B$2:$B$1001,A80,'Movements'!$D$2:$D$1001,"Receipt"))</f>
        <v/>
      </c>
      <c r="F80" s="6">
        <f>IF(A80="","",SUMIFS('Movements'!$E$2:$E$1001,'Movements'!$B$2:$B$1001,A80,'Movements'!$D$2:$D$1001,"Issue"))</f>
        <v/>
      </c>
      <c r="G80" s="6">
        <f>IF(A80="","",SUMIFS('Movements'!$E$2:$E$1001,'Movements'!$B$2:$B$1001,A80,'Movements'!$D$2:$D$1001,"Return"))</f>
        <v/>
      </c>
      <c r="H80" s="6">
        <f>IF(A80="","",SUMIFS('Movements'!$E$2:$E$1001,'Movements'!$B$2:$B$1001,A80,'Movements'!$D$2:$D$1001,"Count Adjustment"))</f>
        <v/>
      </c>
      <c r="I80" s="7">
        <f>IF(A80="","",D80+E80-F80+G80+H80)</f>
        <v/>
      </c>
      <c r="J80" s="6">
        <f>IF(A80="","",N('Products'!D80))</f>
        <v/>
      </c>
      <c r="K80" s="6">
        <f>IF(A80="","",IF(I80&lt;=J80,"Reorder","OK"))</f>
        <v/>
      </c>
    </row>
    <row r="81">
      <c r="A81" s="6">
        <f>IF('Products'!A81="","",'Products'!A81)</f>
        <v/>
      </c>
      <c r="B81" s="6">
        <f>IF(A81="","",'Products'!B81)</f>
        <v/>
      </c>
      <c r="C81" s="6">
        <f>IF(A81="","",'Products'!C81)</f>
        <v/>
      </c>
      <c r="D81" s="6">
        <f>IF(A81="","",N('Products'!E81))</f>
        <v/>
      </c>
      <c r="E81" s="6">
        <f>IF(A81="","",SUMIFS('Movements'!$E$2:$E$1001,'Movements'!$B$2:$B$1001,A81,'Movements'!$D$2:$D$1001,"Receipt"))</f>
        <v/>
      </c>
      <c r="F81" s="6">
        <f>IF(A81="","",SUMIFS('Movements'!$E$2:$E$1001,'Movements'!$B$2:$B$1001,A81,'Movements'!$D$2:$D$1001,"Issue"))</f>
        <v/>
      </c>
      <c r="G81" s="6">
        <f>IF(A81="","",SUMIFS('Movements'!$E$2:$E$1001,'Movements'!$B$2:$B$1001,A81,'Movements'!$D$2:$D$1001,"Return"))</f>
        <v/>
      </c>
      <c r="H81" s="6">
        <f>IF(A81="","",SUMIFS('Movements'!$E$2:$E$1001,'Movements'!$B$2:$B$1001,A81,'Movements'!$D$2:$D$1001,"Count Adjustment"))</f>
        <v/>
      </c>
      <c r="I81" s="7">
        <f>IF(A81="","",D81+E81-F81+G81+H81)</f>
        <v/>
      </c>
      <c r="J81" s="6">
        <f>IF(A81="","",N('Products'!D81))</f>
        <v/>
      </c>
      <c r="K81" s="6">
        <f>IF(A81="","",IF(I81&lt;=J81,"Reorder","OK"))</f>
        <v/>
      </c>
    </row>
    <row r="82">
      <c r="A82" s="6">
        <f>IF('Products'!A82="","",'Products'!A82)</f>
        <v/>
      </c>
      <c r="B82" s="6">
        <f>IF(A82="","",'Products'!B82)</f>
        <v/>
      </c>
      <c r="C82" s="6">
        <f>IF(A82="","",'Products'!C82)</f>
        <v/>
      </c>
      <c r="D82" s="6">
        <f>IF(A82="","",N('Products'!E82))</f>
        <v/>
      </c>
      <c r="E82" s="6">
        <f>IF(A82="","",SUMIFS('Movements'!$E$2:$E$1001,'Movements'!$B$2:$B$1001,A82,'Movements'!$D$2:$D$1001,"Receipt"))</f>
        <v/>
      </c>
      <c r="F82" s="6">
        <f>IF(A82="","",SUMIFS('Movements'!$E$2:$E$1001,'Movements'!$B$2:$B$1001,A82,'Movements'!$D$2:$D$1001,"Issue"))</f>
        <v/>
      </c>
      <c r="G82" s="6">
        <f>IF(A82="","",SUMIFS('Movements'!$E$2:$E$1001,'Movements'!$B$2:$B$1001,A82,'Movements'!$D$2:$D$1001,"Return"))</f>
        <v/>
      </c>
      <c r="H82" s="6">
        <f>IF(A82="","",SUMIFS('Movements'!$E$2:$E$1001,'Movements'!$B$2:$B$1001,A82,'Movements'!$D$2:$D$1001,"Count Adjustment"))</f>
        <v/>
      </c>
      <c r="I82" s="7">
        <f>IF(A82="","",D82+E82-F82+G82+H82)</f>
        <v/>
      </c>
      <c r="J82" s="6">
        <f>IF(A82="","",N('Products'!D82))</f>
        <v/>
      </c>
      <c r="K82" s="6">
        <f>IF(A82="","",IF(I82&lt;=J82,"Reorder","OK"))</f>
        <v/>
      </c>
    </row>
    <row r="83">
      <c r="A83" s="6">
        <f>IF('Products'!A83="","",'Products'!A83)</f>
        <v/>
      </c>
      <c r="B83" s="6">
        <f>IF(A83="","",'Products'!B83)</f>
        <v/>
      </c>
      <c r="C83" s="6">
        <f>IF(A83="","",'Products'!C83)</f>
        <v/>
      </c>
      <c r="D83" s="6">
        <f>IF(A83="","",N('Products'!E83))</f>
        <v/>
      </c>
      <c r="E83" s="6">
        <f>IF(A83="","",SUMIFS('Movements'!$E$2:$E$1001,'Movements'!$B$2:$B$1001,A83,'Movements'!$D$2:$D$1001,"Receipt"))</f>
        <v/>
      </c>
      <c r="F83" s="6">
        <f>IF(A83="","",SUMIFS('Movements'!$E$2:$E$1001,'Movements'!$B$2:$B$1001,A83,'Movements'!$D$2:$D$1001,"Issue"))</f>
        <v/>
      </c>
      <c r="G83" s="6">
        <f>IF(A83="","",SUMIFS('Movements'!$E$2:$E$1001,'Movements'!$B$2:$B$1001,A83,'Movements'!$D$2:$D$1001,"Return"))</f>
        <v/>
      </c>
      <c r="H83" s="6">
        <f>IF(A83="","",SUMIFS('Movements'!$E$2:$E$1001,'Movements'!$B$2:$B$1001,A83,'Movements'!$D$2:$D$1001,"Count Adjustment"))</f>
        <v/>
      </c>
      <c r="I83" s="7">
        <f>IF(A83="","",D83+E83-F83+G83+H83)</f>
        <v/>
      </c>
      <c r="J83" s="6">
        <f>IF(A83="","",N('Products'!D83))</f>
        <v/>
      </c>
      <c r="K83" s="6">
        <f>IF(A83="","",IF(I83&lt;=J83,"Reorder","OK"))</f>
        <v/>
      </c>
    </row>
    <row r="84">
      <c r="A84" s="6">
        <f>IF('Products'!A84="","",'Products'!A84)</f>
        <v/>
      </c>
      <c r="B84" s="6">
        <f>IF(A84="","",'Products'!B84)</f>
        <v/>
      </c>
      <c r="C84" s="6">
        <f>IF(A84="","",'Products'!C84)</f>
        <v/>
      </c>
      <c r="D84" s="6">
        <f>IF(A84="","",N('Products'!E84))</f>
        <v/>
      </c>
      <c r="E84" s="6">
        <f>IF(A84="","",SUMIFS('Movements'!$E$2:$E$1001,'Movements'!$B$2:$B$1001,A84,'Movements'!$D$2:$D$1001,"Receipt"))</f>
        <v/>
      </c>
      <c r="F84" s="6">
        <f>IF(A84="","",SUMIFS('Movements'!$E$2:$E$1001,'Movements'!$B$2:$B$1001,A84,'Movements'!$D$2:$D$1001,"Issue"))</f>
        <v/>
      </c>
      <c r="G84" s="6">
        <f>IF(A84="","",SUMIFS('Movements'!$E$2:$E$1001,'Movements'!$B$2:$B$1001,A84,'Movements'!$D$2:$D$1001,"Return"))</f>
        <v/>
      </c>
      <c r="H84" s="6">
        <f>IF(A84="","",SUMIFS('Movements'!$E$2:$E$1001,'Movements'!$B$2:$B$1001,A84,'Movements'!$D$2:$D$1001,"Count Adjustment"))</f>
        <v/>
      </c>
      <c r="I84" s="7">
        <f>IF(A84="","",D84+E84-F84+G84+H84)</f>
        <v/>
      </c>
      <c r="J84" s="6">
        <f>IF(A84="","",N('Products'!D84))</f>
        <v/>
      </c>
      <c r="K84" s="6">
        <f>IF(A84="","",IF(I84&lt;=J84,"Reorder","OK"))</f>
        <v/>
      </c>
    </row>
    <row r="85">
      <c r="A85" s="6">
        <f>IF('Products'!A85="","",'Products'!A85)</f>
        <v/>
      </c>
      <c r="B85" s="6">
        <f>IF(A85="","",'Products'!B85)</f>
        <v/>
      </c>
      <c r="C85" s="6">
        <f>IF(A85="","",'Products'!C85)</f>
        <v/>
      </c>
      <c r="D85" s="6">
        <f>IF(A85="","",N('Products'!E85))</f>
        <v/>
      </c>
      <c r="E85" s="6">
        <f>IF(A85="","",SUMIFS('Movements'!$E$2:$E$1001,'Movements'!$B$2:$B$1001,A85,'Movements'!$D$2:$D$1001,"Receipt"))</f>
        <v/>
      </c>
      <c r="F85" s="6">
        <f>IF(A85="","",SUMIFS('Movements'!$E$2:$E$1001,'Movements'!$B$2:$B$1001,A85,'Movements'!$D$2:$D$1001,"Issue"))</f>
        <v/>
      </c>
      <c r="G85" s="6">
        <f>IF(A85="","",SUMIFS('Movements'!$E$2:$E$1001,'Movements'!$B$2:$B$1001,A85,'Movements'!$D$2:$D$1001,"Return"))</f>
        <v/>
      </c>
      <c r="H85" s="6">
        <f>IF(A85="","",SUMIFS('Movements'!$E$2:$E$1001,'Movements'!$B$2:$B$1001,A85,'Movements'!$D$2:$D$1001,"Count Adjustment"))</f>
        <v/>
      </c>
      <c r="I85" s="7">
        <f>IF(A85="","",D85+E85-F85+G85+H85)</f>
        <v/>
      </c>
      <c r="J85" s="6">
        <f>IF(A85="","",N('Products'!D85))</f>
        <v/>
      </c>
      <c r="K85" s="6">
        <f>IF(A85="","",IF(I85&lt;=J85,"Reorder","OK"))</f>
        <v/>
      </c>
    </row>
    <row r="86">
      <c r="A86" s="6">
        <f>IF('Products'!A86="","",'Products'!A86)</f>
        <v/>
      </c>
      <c r="B86" s="6">
        <f>IF(A86="","",'Products'!B86)</f>
        <v/>
      </c>
      <c r="C86" s="6">
        <f>IF(A86="","",'Products'!C86)</f>
        <v/>
      </c>
      <c r="D86" s="6">
        <f>IF(A86="","",N('Products'!E86))</f>
        <v/>
      </c>
      <c r="E86" s="6">
        <f>IF(A86="","",SUMIFS('Movements'!$E$2:$E$1001,'Movements'!$B$2:$B$1001,A86,'Movements'!$D$2:$D$1001,"Receipt"))</f>
        <v/>
      </c>
      <c r="F86" s="6">
        <f>IF(A86="","",SUMIFS('Movements'!$E$2:$E$1001,'Movements'!$B$2:$B$1001,A86,'Movements'!$D$2:$D$1001,"Issue"))</f>
        <v/>
      </c>
      <c r="G86" s="6">
        <f>IF(A86="","",SUMIFS('Movements'!$E$2:$E$1001,'Movements'!$B$2:$B$1001,A86,'Movements'!$D$2:$D$1001,"Return"))</f>
        <v/>
      </c>
      <c r="H86" s="6">
        <f>IF(A86="","",SUMIFS('Movements'!$E$2:$E$1001,'Movements'!$B$2:$B$1001,A86,'Movements'!$D$2:$D$1001,"Count Adjustment"))</f>
        <v/>
      </c>
      <c r="I86" s="7">
        <f>IF(A86="","",D86+E86-F86+G86+H86)</f>
        <v/>
      </c>
      <c r="J86" s="6">
        <f>IF(A86="","",N('Products'!D86))</f>
        <v/>
      </c>
      <c r="K86" s="6">
        <f>IF(A86="","",IF(I86&lt;=J86,"Reorder","OK"))</f>
        <v/>
      </c>
    </row>
    <row r="87">
      <c r="A87" s="6">
        <f>IF('Products'!A87="","",'Products'!A87)</f>
        <v/>
      </c>
      <c r="B87" s="6">
        <f>IF(A87="","",'Products'!B87)</f>
        <v/>
      </c>
      <c r="C87" s="6">
        <f>IF(A87="","",'Products'!C87)</f>
        <v/>
      </c>
      <c r="D87" s="6">
        <f>IF(A87="","",N('Products'!E87))</f>
        <v/>
      </c>
      <c r="E87" s="6">
        <f>IF(A87="","",SUMIFS('Movements'!$E$2:$E$1001,'Movements'!$B$2:$B$1001,A87,'Movements'!$D$2:$D$1001,"Receipt"))</f>
        <v/>
      </c>
      <c r="F87" s="6">
        <f>IF(A87="","",SUMIFS('Movements'!$E$2:$E$1001,'Movements'!$B$2:$B$1001,A87,'Movements'!$D$2:$D$1001,"Issue"))</f>
        <v/>
      </c>
      <c r="G87" s="6">
        <f>IF(A87="","",SUMIFS('Movements'!$E$2:$E$1001,'Movements'!$B$2:$B$1001,A87,'Movements'!$D$2:$D$1001,"Return"))</f>
        <v/>
      </c>
      <c r="H87" s="6">
        <f>IF(A87="","",SUMIFS('Movements'!$E$2:$E$1001,'Movements'!$B$2:$B$1001,A87,'Movements'!$D$2:$D$1001,"Count Adjustment"))</f>
        <v/>
      </c>
      <c r="I87" s="7">
        <f>IF(A87="","",D87+E87-F87+G87+H87)</f>
        <v/>
      </c>
      <c r="J87" s="6">
        <f>IF(A87="","",N('Products'!D87))</f>
        <v/>
      </c>
      <c r="K87" s="6">
        <f>IF(A87="","",IF(I87&lt;=J87,"Reorder","OK"))</f>
        <v/>
      </c>
    </row>
    <row r="88">
      <c r="A88" s="6">
        <f>IF('Products'!A88="","",'Products'!A88)</f>
        <v/>
      </c>
      <c r="B88" s="6">
        <f>IF(A88="","",'Products'!B88)</f>
        <v/>
      </c>
      <c r="C88" s="6">
        <f>IF(A88="","",'Products'!C88)</f>
        <v/>
      </c>
      <c r="D88" s="6">
        <f>IF(A88="","",N('Products'!E88))</f>
        <v/>
      </c>
      <c r="E88" s="6">
        <f>IF(A88="","",SUMIFS('Movements'!$E$2:$E$1001,'Movements'!$B$2:$B$1001,A88,'Movements'!$D$2:$D$1001,"Receipt"))</f>
        <v/>
      </c>
      <c r="F88" s="6">
        <f>IF(A88="","",SUMIFS('Movements'!$E$2:$E$1001,'Movements'!$B$2:$B$1001,A88,'Movements'!$D$2:$D$1001,"Issue"))</f>
        <v/>
      </c>
      <c r="G88" s="6">
        <f>IF(A88="","",SUMIFS('Movements'!$E$2:$E$1001,'Movements'!$B$2:$B$1001,A88,'Movements'!$D$2:$D$1001,"Return"))</f>
        <v/>
      </c>
      <c r="H88" s="6">
        <f>IF(A88="","",SUMIFS('Movements'!$E$2:$E$1001,'Movements'!$B$2:$B$1001,A88,'Movements'!$D$2:$D$1001,"Count Adjustment"))</f>
        <v/>
      </c>
      <c r="I88" s="7">
        <f>IF(A88="","",D88+E88-F88+G88+H88)</f>
        <v/>
      </c>
      <c r="J88" s="6">
        <f>IF(A88="","",N('Products'!D88))</f>
        <v/>
      </c>
      <c r="K88" s="6">
        <f>IF(A88="","",IF(I88&lt;=J88,"Reorder","OK"))</f>
        <v/>
      </c>
    </row>
    <row r="89">
      <c r="A89" s="6">
        <f>IF('Products'!A89="","",'Products'!A89)</f>
        <v/>
      </c>
      <c r="B89" s="6">
        <f>IF(A89="","",'Products'!B89)</f>
        <v/>
      </c>
      <c r="C89" s="6">
        <f>IF(A89="","",'Products'!C89)</f>
        <v/>
      </c>
      <c r="D89" s="6">
        <f>IF(A89="","",N('Products'!E89))</f>
        <v/>
      </c>
      <c r="E89" s="6">
        <f>IF(A89="","",SUMIFS('Movements'!$E$2:$E$1001,'Movements'!$B$2:$B$1001,A89,'Movements'!$D$2:$D$1001,"Receipt"))</f>
        <v/>
      </c>
      <c r="F89" s="6">
        <f>IF(A89="","",SUMIFS('Movements'!$E$2:$E$1001,'Movements'!$B$2:$B$1001,A89,'Movements'!$D$2:$D$1001,"Issue"))</f>
        <v/>
      </c>
      <c r="G89" s="6">
        <f>IF(A89="","",SUMIFS('Movements'!$E$2:$E$1001,'Movements'!$B$2:$B$1001,A89,'Movements'!$D$2:$D$1001,"Return"))</f>
        <v/>
      </c>
      <c r="H89" s="6">
        <f>IF(A89="","",SUMIFS('Movements'!$E$2:$E$1001,'Movements'!$B$2:$B$1001,A89,'Movements'!$D$2:$D$1001,"Count Adjustment"))</f>
        <v/>
      </c>
      <c r="I89" s="7">
        <f>IF(A89="","",D89+E89-F89+G89+H89)</f>
        <v/>
      </c>
      <c r="J89" s="6">
        <f>IF(A89="","",N('Products'!D89))</f>
        <v/>
      </c>
      <c r="K89" s="6">
        <f>IF(A89="","",IF(I89&lt;=J89,"Reorder","OK"))</f>
        <v/>
      </c>
    </row>
    <row r="90">
      <c r="A90" s="6">
        <f>IF('Products'!A90="","",'Products'!A90)</f>
        <v/>
      </c>
      <c r="B90" s="6">
        <f>IF(A90="","",'Products'!B90)</f>
        <v/>
      </c>
      <c r="C90" s="6">
        <f>IF(A90="","",'Products'!C90)</f>
        <v/>
      </c>
      <c r="D90" s="6">
        <f>IF(A90="","",N('Products'!E90))</f>
        <v/>
      </c>
      <c r="E90" s="6">
        <f>IF(A90="","",SUMIFS('Movements'!$E$2:$E$1001,'Movements'!$B$2:$B$1001,A90,'Movements'!$D$2:$D$1001,"Receipt"))</f>
        <v/>
      </c>
      <c r="F90" s="6">
        <f>IF(A90="","",SUMIFS('Movements'!$E$2:$E$1001,'Movements'!$B$2:$B$1001,A90,'Movements'!$D$2:$D$1001,"Issue"))</f>
        <v/>
      </c>
      <c r="G90" s="6">
        <f>IF(A90="","",SUMIFS('Movements'!$E$2:$E$1001,'Movements'!$B$2:$B$1001,A90,'Movements'!$D$2:$D$1001,"Return"))</f>
        <v/>
      </c>
      <c r="H90" s="6">
        <f>IF(A90="","",SUMIFS('Movements'!$E$2:$E$1001,'Movements'!$B$2:$B$1001,A90,'Movements'!$D$2:$D$1001,"Count Adjustment"))</f>
        <v/>
      </c>
      <c r="I90" s="7">
        <f>IF(A90="","",D90+E90-F90+G90+H90)</f>
        <v/>
      </c>
      <c r="J90" s="6">
        <f>IF(A90="","",N('Products'!D90))</f>
        <v/>
      </c>
      <c r="K90" s="6">
        <f>IF(A90="","",IF(I90&lt;=J90,"Reorder","OK"))</f>
        <v/>
      </c>
    </row>
    <row r="91">
      <c r="A91" s="6">
        <f>IF('Products'!A91="","",'Products'!A91)</f>
        <v/>
      </c>
      <c r="B91" s="6">
        <f>IF(A91="","",'Products'!B91)</f>
        <v/>
      </c>
      <c r="C91" s="6">
        <f>IF(A91="","",'Products'!C91)</f>
        <v/>
      </c>
      <c r="D91" s="6">
        <f>IF(A91="","",N('Products'!E91))</f>
        <v/>
      </c>
      <c r="E91" s="6">
        <f>IF(A91="","",SUMIFS('Movements'!$E$2:$E$1001,'Movements'!$B$2:$B$1001,A91,'Movements'!$D$2:$D$1001,"Receipt"))</f>
        <v/>
      </c>
      <c r="F91" s="6">
        <f>IF(A91="","",SUMIFS('Movements'!$E$2:$E$1001,'Movements'!$B$2:$B$1001,A91,'Movements'!$D$2:$D$1001,"Issue"))</f>
        <v/>
      </c>
      <c r="G91" s="6">
        <f>IF(A91="","",SUMIFS('Movements'!$E$2:$E$1001,'Movements'!$B$2:$B$1001,A91,'Movements'!$D$2:$D$1001,"Return"))</f>
        <v/>
      </c>
      <c r="H91" s="6">
        <f>IF(A91="","",SUMIFS('Movements'!$E$2:$E$1001,'Movements'!$B$2:$B$1001,A91,'Movements'!$D$2:$D$1001,"Count Adjustment"))</f>
        <v/>
      </c>
      <c r="I91" s="7">
        <f>IF(A91="","",D91+E91-F91+G91+H91)</f>
        <v/>
      </c>
      <c r="J91" s="6">
        <f>IF(A91="","",N('Products'!D91))</f>
        <v/>
      </c>
      <c r="K91" s="6">
        <f>IF(A91="","",IF(I91&lt;=J91,"Reorder","OK"))</f>
        <v/>
      </c>
    </row>
    <row r="92">
      <c r="A92" s="6">
        <f>IF('Products'!A92="","",'Products'!A92)</f>
        <v/>
      </c>
      <c r="B92" s="6">
        <f>IF(A92="","",'Products'!B92)</f>
        <v/>
      </c>
      <c r="C92" s="6">
        <f>IF(A92="","",'Products'!C92)</f>
        <v/>
      </c>
      <c r="D92" s="6">
        <f>IF(A92="","",N('Products'!E92))</f>
        <v/>
      </c>
      <c r="E92" s="6">
        <f>IF(A92="","",SUMIFS('Movements'!$E$2:$E$1001,'Movements'!$B$2:$B$1001,A92,'Movements'!$D$2:$D$1001,"Receipt"))</f>
        <v/>
      </c>
      <c r="F92" s="6">
        <f>IF(A92="","",SUMIFS('Movements'!$E$2:$E$1001,'Movements'!$B$2:$B$1001,A92,'Movements'!$D$2:$D$1001,"Issue"))</f>
        <v/>
      </c>
      <c r="G92" s="6">
        <f>IF(A92="","",SUMIFS('Movements'!$E$2:$E$1001,'Movements'!$B$2:$B$1001,A92,'Movements'!$D$2:$D$1001,"Return"))</f>
        <v/>
      </c>
      <c r="H92" s="6">
        <f>IF(A92="","",SUMIFS('Movements'!$E$2:$E$1001,'Movements'!$B$2:$B$1001,A92,'Movements'!$D$2:$D$1001,"Count Adjustment"))</f>
        <v/>
      </c>
      <c r="I92" s="7">
        <f>IF(A92="","",D92+E92-F92+G92+H92)</f>
        <v/>
      </c>
      <c r="J92" s="6">
        <f>IF(A92="","",N('Products'!D92))</f>
        <v/>
      </c>
      <c r="K92" s="6">
        <f>IF(A92="","",IF(I92&lt;=J92,"Reorder","OK"))</f>
        <v/>
      </c>
    </row>
    <row r="93">
      <c r="A93" s="6">
        <f>IF('Products'!A93="","",'Products'!A93)</f>
        <v/>
      </c>
      <c r="B93" s="6">
        <f>IF(A93="","",'Products'!B93)</f>
        <v/>
      </c>
      <c r="C93" s="6">
        <f>IF(A93="","",'Products'!C93)</f>
        <v/>
      </c>
      <c r="D93" s="6">
        <f>IF(A93="","",N('Products'!E93))</f>
        <v/>
      </c>
      <c r="E93" s="6">
        <f>IF(A93="","",SUMIFS('Movements'!$E$2:$E$1001,'Movements'!$B$2:$B$1001,A93,'Movements'!$D$2:$D$1001,"Receipt"))</f>
        <v/>
      </c>
      <c r="F93" s="6">
        <f>IF(A93="","",SUMIFS('Movements'!$E$2:$E$1001,'Movements'!$B$2:$B$1001,A93,'Movements'!$D$2:$D$1001,"Issue"))</f>
        <v/>
      </c>
      <c r="G93" s="6">
        <f>IF(A93="","",SUMIFS('Movements'!$E$2:$E$1001,'Movements'!$B$2:$B$1001,A93,'Movements'!$D$2:$D$1001,"Return"))</f>
        <v/>
      </c>
      <c r="H93" s="6">
        <f>IF(A93="","",SUMIFS('Movements'!$E$2:$E$1001,'Movements'!$B$2:$B$1001,A93,'Movements'!$D$2:$D$1001,"Count Adjustment"))</f>
        <v/>
      </c>
      <c r="I93" s="7">
        <f>IF(A93="","",D93+E93-F93+G93+H93)</f>
        <v/>
      </c>
      <c r="J93" s="6">
        <f>IF(A93="","",N('Products'!D93))</f>
        <v/>
      </c>
      <c r="K93" s="6">
        <f>IF(A93="","",IF(I93&lt;=J93,"Reorder","OK"))</f>
        <v/>
      </c>
    </row>
    <row r="94">
      <c r="A94" s="6">
        <f>IF('Products'!A94="","",'Products'!A94)</f>
        <v/>
      </c>
      <c r="B94" s="6">
        <f>IF(A94="","",'Products'!B94)</f>
        <v/>
      </c>
      <c r="C94" s="6">
        <f>IF(A94="","",'Products'!C94)</f>
        <v/>
      </c>
      <c r="D94" s="6">
        <f>IF(A94="","",N('Products'!E94))</f>
        <v/>
      </c>
      <c r="E94" s="6">
        <f>IF(A94="","",SUMIFS('Movements'!$E$2:$E$1001,'Movements'!$B$2:$B$1001,A94,'Movements'!$D$2:$D$1001,"Receipt"))</f>
        <v/>
      </c>
      <c r="F94" s="6">
        <f>IF(A94="","",SUMIFS('Movements'!$E$2:$E$1001,'Movements'!$B$2:$B$1001,A94,'Movements'!$D$2:$D$1001,"Issue"))</f>
        <v/>
      </c>
      <c r="G94" s="6">
        <f>IF(A94="","",SUMIFS('Movements'!$E$2:$E$1001,'Movements'!$B$2:$B$1001,A94,'Movements'!$D$2:$D$1001,"Return"))</f>
        <v/>
      </c>
      <c r="H94" s="6">
        <f>IF(A94="","",SUMIFS('Movements'!$E$2:$E$1001,'Movements'!$B$2:$B$1001,A94,'Movements'!$D$2:$D$1001,"Count Adjustment"))</f>
        <v/>
      </c>
      <c r="I94" s="7">
        <f>IF(A94="","",D94+E94-F94+G94+H94)</f>
        <v/>
      </c>
      <c r="J94" s="6">
        <f>IF(A94="","",N('Products'!D94))</f>
        <v/>
      </c>
      <c r="K94" s="6">
        <f>IF(A94="","",IF(I94&lt;=J94,"Reorder","OK"))</f>
        <v/>
      </c>
    </row>
    <row r="95">
      <c r="A95" s="6">
        <f>IF('Products'!A95="","",'Products'!A95)</f>
        <v/>
      </c>
      <c r="B95" s="6">
        <f>IF(A95="","",'Products'!B95)</f>
        <v/>
      </c>
      <c r="C95" s="6">
        <f>IF(A95="","",'Products'!C95)</f>
        <v/>
      </c>
      <c r="D95" s="6">
        <f>IF(A95="","",N('Products'!E95))</f>
        <v/>
      </c>
      <c r="E95" s="6">
        <f>IF(A95="","",SUMIFS('Movements'!$E$2:$E$1001,'Movements'!$B$2:$B$1001,A95,'Movements'!$D$2:$D$1001,"Receipt"))</f>
        <v/>
      </c>
      <c r="F95" s="6">
        <f>IF(A95="","",SUMIFS('Movements'!$E$2:$E$1001,'Movements'!$B$2:$B$1001,A95,'Movements'!$D$2:$D$1001,"Issue"))</f>
        <v/>
      </c>
      <c r="G95" s="6">
        <f>IF(A95="","",SUMIFS('Movements'!$E$2:$E$1001,'Movements'!$B$2:$B$1001,A95,'Movements'!$D$2:$D$1001,"Return"))</f>
        <v/>
      </c>
      <c r="H95" s="6">
        <f>IF(A95="","",SUMIFS('Movements'!$E$2:$E$1001,'Movements'!$B$2:$B$1001,A95,'Movements'!$D$2:$D$1001,"Count Adjustment"))</f>
        <v/>
      </c>
      <c r="I95" s="7">
        <f>IF(A95="","",D95+E95-F95+G95+H95)</f>
        <v/>
      </c>
      <c r="J95" s="6">
        <f>IF(A95="","",N('Products'!D95))</f>
        <v/>
      </c>
      <c r="K95" s="6">
        <f>IF(A95="","",IF(I95&lt;=J95,"Reorder","OK"))</f>
        <v/>
      </c>
    </row>
    <row r="96">
      <c r="A96" s="6">
        <f>IF('Products'!A96="","",'Products'!A96)</f>
        <v/>
      </c>
      <c r="B96" s="6">
        <f>IF(A96="","",'Products'!B96)</f>
        <v/>
      </c>
      <c r="C96" s="6">
        <f>IF(A96="","",'Products'!C96)</f>
        <v/>
      </c>
      <c r="D96" s="6">
        <f>IF(A96="","",N('Products'!E96))</f>
        <v/>
      </c>
      <c r="E96" s="6">
        <f>IF(A96="","",SUMIFS('Movements'!$E$2:$E$1001,'Movements'!$B$2:$B$1001,A96,'Movements'!$D$2:$D$1001,"Receipt"))</f>
        <v/>
      </c>
      <c r="F96" s="6">
        <f>IF(A96="","",SUMIFS('Movements'!$E$2:$E$1001,'Movements'!$B$2:$B$1001,A96,'Movements'!$D$2:$D$1001,"Issue"))</f>
        <v/>
      </c>
      <c r="G96" s="6">
        <f>IF(A96="","",SUMIFS('Movements'!$E$2:$E$1001,'Movements'!$B$2:$B$1001,A96,'Movements'!$D$2:$D$1001,"Return"))</f>
        <v/>
      </c>
      <c r="H96" s="6">
        <f>IF(A96="","",SUMIFS('Movements'!$E$2:$E$1001,'Movements'!$B$2:$B$1001,A96,'Movements'!$D$2:$D$1001,"Count Adjustment"))</f>
        <v/>
      </c>
      <c r="I96" s="7">
        <f>IF(A96="","",D96+E96-F96+G96+H96)</f>
        <v/>
      </c>
      <c r="J96" s="6">
        <f>IF(A96="","",N('Products'!D96))</f>
        <v/>
      </c>
      <c r="K96" s="6">
        <f>IF(A96="","",IF(I96&lt;=J96,"Reorder","OK"))</f>
        <v/>
      </c>
    </row>
    <row r="97">
      <c r="A97" s="6">
        <f>IF('Products'!A97="","",'Products'!A97)</f>
        <v/>
      </c>
      <c r="B97" s="6">
        <f>IF(A97="","",'Products'!B97)</f>
        <v/>
      </c>
      <c r="C97" s="6">
        <f>IF(A97="","",'Products'!C97)</f>
        <v/>
      </c>
      <c r="D97" s="6">
        <f>IF(A97="","",N('Products'!E97))</f>
        <v/>
      </c>
      <c r="E97" s="6">
        <f>IF(A97="","",SUMIFS('Movements'!$E$2:$E$1001,'Movements'!$B$2:$B$1001,A97,'Movements'!$D$2:$D$1001,"Receipt"))</f>
        <v/>
      </c>
      <c r="F97" s="6">
        <f>IF(A97="","",SUMIFS('Movements'!$E$2:$E$1001,'Movements'!$B$2:$B$1001,A97,'Movements'!$D$2:$D$1001,"Issue"))</f>
        <v/>
      </c>
      <c r="G97" s="6">
        <f>IF(A97="","",SUMIFS('Movements'!$E$2:$E$1001,'Movements'!$B$2:$B$1001,A97,'Movements'!$D$2:$D$1001,"Return"))</f>
        <v/>
      </c>
      <c r="H97" s="6">
        <f>IF(A97="","",SUMIFS('Movements'!$E$2:$E$1001,'Movements'!$B$2:$B$1001,A97,'Movements'!$D$2:$D$1001,"Count Adjustment"))</f>
        <v/>
      </c>
      <c r="I97" s="7">
        <f>IF(A97="","",D97+E97-F97+G97+H97)</f>
        <v/>
      </c>
      <c r="J97" s="6">
        <f>IF(A97="","",N('Products'!D97))</f>
        <v/>
      </c>
      <c r="K97" s="6">
        <f>IF(A97="","",IF(I97&lt;=J97,"Reorder","OK"))</f>
        <v/>
      </c>
    </row>
    <row r="98">
      <c r="A98" s="6">
        <f>IF('Products'!A98="","",'Products'!A98)</f>
        <v/>
      </c>
      <c r="B98" s="6">
        <f>IF(A98="","",'Products'!B98)</f>
        <v/>
      </c>
      <c r="C98" s="6">
        <f>IF(A98="","",'Products'!C98)</f>
        <v/>
      </c>
      <c r="D98" s="6">
        <f>IF(A98="","",N('Products'!E98))</f>
        <v/>
      </c>
      <c r="E98" s="6">
        <f>IF(A98="","",SUMIFS('Movements'!$E$2:$E$1001,'Movements'!$B$2:$B$1001,A98,'Movements'!$D$2:$D$1001,"Receipt"))</f>
        <v/>
      </c>
      <c r="F98" s="6">
        <f>IF(A98="","",SUMIFS('Movements'!$E$2:$E$1001,'Movements'!$B$2:$B$1001,A98,'Movements'!$D$2:$D$1001,"Issue"))</f>
        <v/>
      </c>
      <c r="G98" s="6">
        <f>IF(A98="","",SUMIFS('Movements'!$E$2:$E$1001,'Movements'!$B$2:$B$1001,A98,'Movements'!$D$2:$D$1001,"Return"))</f>
        <v/>
      </c>
      <c r="H98" s="6">
        <f>IF(A98="","",SUMIFS('Movements'!$E$2:$E$1001,'Movements'!$B$2:$B$1001,A98,'Movements'!$D$2:$D$1001,"Count Adjustment"))</f>
        <v/>
      </c>
      <c r="I98" s="7">
        <f>IF(A98="","",D98+E98-F98+G98+H98)</f>
        <v/>
      </c>
      <c r="J98" s="6">
        <f>IF(A98="","",N('Products'!D98))</f>
        <v/>
      </c>
      <c r="K98" s="6">
        <f>IF(A98="","",IF(I98&lt;=J98,"Reorder","OK"))</f>
        <v/>
      </c>
    </row>
    <row r="99">
      <c r="A99" s="6">
        <f>IF('Products'!A99="","",'Products'!A99)</f>
        <v/>
      </c>
      <c r="B99" s="6">
        <f>IF(A99="","",'Products'!B99)</f>
        <v/>
      </c>
      <c r="C99" s="6">
        <f>IF(A99="","",'Products'!C99)</f>
        <v/>
      </c>
      <c r="D99" s="6">
        <f>IF(A99="","",N('Products'!E99))</f>
        <v/>
      </c>
      <c r="E99" s="6">
        <f>IF(A99="","",SUMIFS('Movements'!$E$2:$E$1001,'Movements'!$B$2:$B$1001,A99,'Movements'!$D$2:$D$1001,"Receipt"))</f>
        <v/>
      </c>
      <c r="F99" s="6">
        <f>IF(A99="","",SUMIFS('Movements'!$E$2:$E$1001,'Movements'!$B$2:$B$1001,A99,'Movements'!$D$2:$D$1001,"Issue"))</f>
        <v/>
      </c>
      <c r="G99" s="6">
        <f>IF(A99="","",SUMIFS('Movements'!$E$2:$E$1001,'Movements'!$B$2:$B$1001,A99,'Movements'!$D$2:$D$1001,"Return"))</f>
        <v/>
      </c>
      <c r="H99" s="6">
        <f>IF(A99="","",SUMIFS('Movements'!$E$2:$E$1001,'Movements'!$B$2:$B$1001,A99,'Movements'!$D$2:$D$1001,"Count Adjustment"))</f>
        <v/>
      </c>
      <c r="I99" s="7">
        <f>IF(A99="","",D99+E99-F99+G99+H99)</f>
        <v/>
      </c>
      <c r="J99" s="6">
        <f>IF(A99="","",N('Products'!D99))</f>
        <v/>
      </c>
      <c r="K99" s="6">
        <f>IF(A99="","",IF(I99&lt;=J99,"Reorder","OK"))</f>
        <v/>
      </c>
    </row>
    <row r="100">
      <c r="A100" s="6">
        <f>IF('Products'!A100="","",'Products'!A100)</f>
        <v/>
      </c>
      <c r="B100" s="6">
        <f>IF(A100="","",'Products'!B100)</f>
        <v/>
      </c>
      <c r="C100" s="6">
        <f>IF(A100="","",'Products'!C100)</f>
        <v/>
      </c>
      <c r="D100" s="6">
        <f>IF(A100="","",N('Products'!E100))</f>
        <v/>
      </c>
      <c r="E100" s="6">
        <f>IF(A100="","",SUMIFS('Movements'!$E$2:$E$1001,'Movements'!$B$2:$B$1001,A100,'Movements'!$D$2:$D$1001,"Receipt"))</f>
        <v/>
      </c>
      <c r="F100" s="6">
        <f>IF(A100="","",SUMIFS('Movements'!$E$2:$E$1001,'Movements'!$B$2:$B$1001,A100,'Movements'!$D$2:$D$1001,"Issue"))</f>
        <v/>
      </c>
      <c r="G100" s="6">
        <f>IF(A100="","",SUMIFS('Movements'!$E$2:$E$1001,'Movements'!$B$2:$B$1001,A100,'Movements'!$D$2:$D$1001,"Return"))</f>
        <v/>
      </c>
      <c r="H100" s="6">
        <f>IF(A100="","",SUMIFS('Movements'!$E$2:$E$1001,'Movements'!$B$2:$B$1001,A100,'Movements'!$D$2:$D$1001,"Count Adjustment"))</f>
        <v/>
      </c>
      <c r="I100" s="7">
        <f>IF(A100="","",D100+E100-F100+G100+H100)</f>
        <v/>
      </c>
      <c r="J100" s="6">
        <f>IF(A100="","",N('Products'!D100))</f>
        <v/>
      </c>
      <c r="K100" s="6">
        <f>IF(A100="","",IF(I100&lt;=J100,"Reorder","OK"))</f>
        <v/>
      </c>
    </row>
    <row r="101">
      <c r="A101" s="6">
        <f>IF('Products'!A101="","",'Products'!A101)</f>
        <v/>
      </c>
      <c r="B101" s="6">
        <f>IF(A101="","",'Products'!B101)</f>
        <v/>
      </c>
      <c r="C101" s="6">
        <f>IF(A101="","",'Products'!C101)</f>
        <v/>
      </c>
      <c r="D101" s="6">
        <f>IF(A101="","",N('Products'!E101))</f>
        <v/>
      </c>
      <c r="E101" s="6">
        <f>IF(A101="","",SUMIFS('Movements'!$E$2:$E$1001,'Movements'!$B$2:$B$1001,A101,'Movements'!$D$2:$D$1001,"Receipt"))</f>
        <v/>
      </c>
      <c r="F101" s="6">
        <f>IF(A101="","",SUMIFS('Movements'!$E$2:$E$1001,'Movements'!$B$2:$B$1001,A101,'Movements'!$D$2:$D$1001,"Issue"))</f>
        <v/>
      </c>
      <c r="G101" s="6">
        <f>IF(A101="","",SUMIFS('Movements'!$E$2:$E$1001,'Movements'!$B$2:$B$1001,A101,'Movements'!$D$2:$D$1001,"Return"))</f>
        <v/>
      </c>
      <c r="H101" s="6">
        <f>IF(A101="","",SUMIFS('Movements'!$E$2:$E$1001,'Movements'!$B$2:$B$1001,A101,'Movements'!$D$2:$D$1001,"Count Adjustment"))</f>
        <v/>
      </c>
      <c r="I101" s="7">
        <f>IF(A101="","",D101+E101-F101+G101+H101)</f>
        <v/>
      </c>
      <c r="J101" s="6">
        <f>IF(A101="","",N('Products'!D101))</f>
        <v/>
      </c>
      <c r="K101" s="6">
        <f>IF(A101="","",IF(I101&lt;=J101,"Reorder","OK"))</f>
        <v/>
      </c>
    </row>
    <row r="102">
      <c r="A102" s="6">
        <f>IF('Products'!A102="","",'Products'!A102)</f>
        <v/>
      </c>
      <c r="B102" s="6">
        <f>IF(A102="","",'Products'!B102)</f>
        <v/>
      </c>
      <c r="C102" s="6">
        <f>IF(A102="","",'Products'!C102)</f>
        <v/>
      </c>
      <c r="D102" s="6">
        <f>IF(A102="","",N('Products'!E102))</f>
        <v/>
      </c>
      <c r="E102" s="6">
        <f>IF(A102="","",SUMIFS('Movements'!$E$2:$E$1001,'Movements'!$B$2:$B$1001,A102,'Movements'!$D$2:$D$1001,"Receipt"))</f>
        <v/>
      </c>
      <c r="F102" s="6">
        <f>IF(A102="","",SUMIFS('Movements'!$E$2:$E$1001,'Movements'!$B$2:$B$1001,A102,'Movements'!$D$2:$D$1001,"Issue"))</f>
        <v/>
      </c>
      <c r="G102" s="6">
        <f>IF(A102="","",SUMIFS('Movements'!$E$2:$E$1001,'Movements'!$B$2:$B$1001,A102,'Movements'!$D$2:$D$1001,"Return"))</f>
        <v/>
      </c>
      <c r="H102" s="6">
        <f>IF(A102="","",SUMIFS('Movements'!$E$2:$E$1001,'Movements'!$B$2:$B$1001,A102,'Movements'!$D$2:$D$1001,"Count Adjustment"))</f>
        <v/>
      </c>
      <c r="I102" s="7">
        <f>IF(A102="","",D102+E102-F102+G102+H102)</f>
        <v/>
      </c>
      <c r="J102" s="6">
        <f>IF(A102="","",N('Products'!D102))</f>
        <v/>
      </c>
      <c r="K102" s="6">
        <f>IF(A102="","",IF(I102&lt;=J102,"Reorder","OK"))</f>
        <v/>
      </c>
    </row>
    <row r="103">
      <c r="A103" s="6">
        <f>IF('Products'!A103="","",'Products'!A103)</f>
        <v/>
      </c>
      <c r="B103" s="6">
        <f>IF(A103="","",'Products'!B103)</f>
        <v/>
      </c>
      <c r="C103" s="6">
        <f>IF(A103="","",'Products'!C103)</f>
        <v/>
      </c>
      <c r="D103" s="6">
        <f>IF(A103="","",N('Products'!E103))</f>
        <v/>
      </c>
      <c r="E103" s="6">
        <f>IF(A103="","",SUMIFS('Movements'!$E$2:$E$1001,'Movements'!$B$2:$B$1001,A103,'Movements'!$D$2:$D$1001,"Receipt"))</f>
        <v/>
      </c>
      <c r="F103" s="6">
        <f>IF(A103="","",SUMIFS('Movements'!$E$2:$E$1001,'Movements'!$B$2:$B$1001,A103,'Movements'!$D$2:$D$1001,"Issue"))</f>
        <v/>
      </c>
      <c r="G103" s="6">
        <f>IF(A103="","",SUMIFS('Movements'!$E$2:$E$1001,'Movements'!$B$2:$B$1001,A103,'Movements'!$D$2:$D$1001,"Return"))</f>
        <v/>
      </c>
      <c r="H103" s="6">
        <f>IF(A103="","",SUMIFS('Movements'!$E$2:$E$1001,'Movements'!$B$2:$B$1001,A103,'Movements'!$D$2:$D$1001,"Count Adjustment"))</f>
        <v/>
      </c>
      <c r="I103" s="7">
        <f>IF(A103="","",D103+E103-F103+G103+H103)</f>
        <v/>
      </c>
      <c r="J103" s="6">
        <f>IF(A103="","",N('Products'!D103))</f>
        <v/>
      </c>
      <c r="K103" s="6">
        <f>IF(A103="","",IF(I103&lt;=J103,"Reorder","OK"))</f>
        <v/>
      </c>
    </row>
    <row r="104">
      <c r="A104" s="6">
        <f>IF('Products'!A104="","",'Products'!A104)</f>
        <v/>
      </c>
      <c r="B104" s="6">
        <f>IF(A104="","",'Products'!B104)</f>
        <v/>
      </c>
      <c r="C104" s="6">
        <f>IF(A104="","",'Products'!C104)</f>
        <v/>
      </c>
      <c r="D104" s="6">
        <f>IF(A104="","",N('Products'!E104))</f>
        <v/>
      </c>
      <c r="E104" s="6">
        <f>IF(A104="","",SUMIFS('Movements'!$E$2:$E$1001,'Movements'!$B$2:$B$1001,A104,'Movements'!$D$2:$D$1001,"Receipt"))</f>
        <v/>
      </c>
      <c r="F104" s="6">
        <f>IF(A104="","",SUMIFS('Movements'!$E$2:$E$1001,'Movements'!$B$2:$B$1001,A104,'Movements'!$D$2:$D$1001,"Issue"))</f>
        <v/>
      </c>
      <c r="G104" s="6">
        <f>IF(A104="","",SUMIFS('Movements'!$E$2:$E$1001,'Movements'!$B$2:$B$1001,A104,'Movements'!$D$2:$D$1001,"Return"))</f>
        <v/>
      </c>
      <c r="H104" s="6">
        <f>IF(A104="","",SUMIFS('Movements'!$E$2:$E$1001,'Movements'!$B$2:$B$1001,A104,'Movements'!$D$2:$D$1001,"Count Adjustment"))</f>
        <v/>
      </c>
      <c r="I104" s="7">
        <f>IF(A104="","",D104+E104-F104+G104+H104)</f>
        <v/>
      </c>
      <c r="J104" s="6">
        <f>IF(A104="","",N('Products'!D104))</f>
        <v/>
      </c>
      <c r="K104" s="6">
        <f>IF(A104="","",IF(I104&lt;=J104,"Reorder","OK"))</f>
        <v/>
      </c>
    </row>
    <row r="105">
      <c r="A105" s="6">
        <f>IF('Products'!A105="","",'Products'!A105)</f>
        <v/>
      </c>
      <c r="B105" s="6">
        <f>IF(A105="","",'Products'!B105)</f>
        <v/>
      </c>
      <c r="C105" s="6">
        <f>IF(A105="","",'Products'!C105)</f>
        <v/>
      </c>
      <c r="D105" s="6">
        <f>IF(A105="","",N('Products'!E105))</f>
        <v/>
      </c>
      <c r="E105" s="6">
        <f>IF(A105="","",SUMIFS('Movements'!$E$2:$E$1001,'Movements'!$B$2:$B$1001,A105,'Movements'!$D$2:$D$1001,"Receipt"))</f>
        <v/>
      </c>
      <c r="F105" s="6">
        <f>IF(A105="","",SUMIFS('Movements'!$E$2:$E$1001,'Movements'!$B$2:$B$1001,A105,'Movements'!$D$2:$D$1001,"Issue"))</f>
        <v/>
      </c>
      <c r="G105" s="6">
        <f>IF(A105="","",SUMIFS('Movements'!$E$2:$E$1001,'Movements'!$B$2:$B$1001,A105,'Movements'!$D$2:$D$1001,"Return"))</f>
        <v/>
      </c>
      <c r="H105" s="6">
        <f>IF(A105="","",SUMIFS('Movements'!$E$2:$E$1001,'Movements'!$B$2:$B$1001,A105,'Movements'!$D$2:$D$1001,"Count Adjustment"))</f>
        <v/>
      </c>
      <c r="I105" s="7">
        <f>IF(A105="","",D105+E105-F105+G105+H105)</f>
        <v/>
      </c>
      <c r="J105" s="6">
        <f>IF(A105="","",N('Products'!D105))</f>
        <v/>
      </c>
      <c r="K105" s="6">
        <f>IF(A105="","",IF(I105&lt;=J105,"Reorder","OK"))</f>
        <v/>
      </c>
    </row>
    <row r="106">
      <c r="A106" s="6">
        <f>IF('Products'!A106="","",'Products'!A106)</f>
        <v/>
      </c>
      <c r="B106" s="6">
        <f>IF(A106="","",'Products'!B106)</f>
        <v/>
      </c>
      <c r="C106" s="6">
        <f>IF(A106="","",'Products'!C106)</f>
        <v/>
      </c>
      <c r="D106" s="6">
        <f>IF(A106="","",N('Products'!E106))</f>
        <v/>
      </c>
      <c r="E106" s="6">
        <f>IF(A106="","",SUMIFS('Movements'!$E$2:$E$1001,'Movements'!$B$2:$B$1001,A106,'Movements'!$D$2:$D$1001,"Receipt"))</f>
        <v/>
      </c>
      <c r="F106" s="6">
        <f>IF(A106="","",SUMIFS('Movements'!$E$2:$E$1001,'Movements'!$B$2:$B$1001,A106,'Movements'!$D$2:$D$1001,"Issue"))</f>
        <v/>
      </c>
      <c r="G106" s="6">
        <f>IF(A106="","",SUMIFS('Movements'!$E$2:$E$1001,'Movements'!$B$2:$B$1001,A106,'Movements'!$D$2:$D$1001,"Return"))</f>
        <v/>
      </c>
      <c r="H106" s="6">
        <f>IF(A106="","",SUMIFS('Movements'!$E$2:$E$1001,'Movements'!$B$2:$B$1001,A106,'Movements'!$D$2:$D$1001,"Count Adjustment"))</f>
        <v/>
      </c>
      <c r="I106" s="7">
        <f>IF(A106="","",D106+E106-F106+G106+H106)</f>
        <v/>
      </c>
      <c r="J106" s="6">
        <f>IF(A106="","",N('Products'!D106))</f>
        <v/>
      </c>
      <c r="K106" s="6">
        <f>IF(A106="","",IF(I106&lt;=J106,"Reorder","OK"))</f>
        <v/>
      </c>
    </row>
    <row r="107">
      <c r="A107" s="6">
        <f>IF('Products'!A107="","",'Products'!A107)</f>
        <v/>
      </c>
      <c r="B107" s="6">
        <f>IF(A107="","",'Products'!B107)</f>
        <v/>
      </c>
      <c r="C107" s="6">
        <f>IF(A107="","",'Products'!C107)</f>
        <v/>
      </c>
      <c r="D107" s="6">
        <f>IF(A107="","",N('Products'!E107))</f>
        <v/>
      </c>
      <c r="E107" s="6">
        <f>IF(A107="","",SUMIFS('Movements'!$E$2:$E$1001,'Movements'!$B$2:$B$1001,A107,'Movements'!$D$2:$D$1001,"Receipt"))</f>
        <v/>
      </c>
      <c r="F107" s="6">
        <f>IF(A107="","",SUMIFS('Movements'!$E$2:$E$1001,'Movements'!$B$2:$B$1001,A107,'Movements'!$D$2:$D$1001,"Issue"))</f>
        <v/>
      </c>
      <c r="G107" s="6">
        <f>IF(A107="","",SUMIFS('Movements'!$E$2:$E$1001,'Movements'!$B$2:$B$1001,A107,'Movements'!$D$2:$D$1001,"Return"))</f>
        <v/>
      </c>
      <c r="H107" s="6">
        <f>IF(A107="","",SUMIFS('Movements'!$E$2:$E$1001,'Movements'!$B$2:$B$1001,A107,'Movements'!$D$2:$D$1001,"Count Adjustment"))</f>
        <v/>
      </c>
      <c r="I107" s="7">
        <f>IF(A107="","",D107+E107-F107+G107+H107)</f>
        <v/>
      </c>
      <c r="J107" s="6">
        <f>IF(A107="","",N('Products'!D107))</f>
        <v/>
      </c>
      <c r="K107" s="6">
        <f>IF(A107="","",IF(I107&lt;=J107,"Reorder","OK"))</f>
        <v/>
      </c>
    </row>
    <row r="108">
      <c r="A108" s="6">
        <f>IF('Products'!A108="","",'Products'!A108)</f>
        <v/>
      </c>
      <c r="B108" s="6">
        <f>IF(A108="","",'Products'!B108)</f>
        <v/>
      </c>
      <c r="C108" s="6">
        <f>IF(A108="","",'Products'!C108)</f>
        <v/>
      </c>
      <c r="D108" s="6">
        <f>IF(A108="","",N('Products'!E108))</f>
        <v/>
      </c>
      <c r="E108" s="6">
        <f>IF(A108="","",SUMIFS('Movements'!$E$2:$E$1001,'Movements'!$B$2:$B$1001,A108,'Movements'!$D$2:$D$1001,"Receipt"))</f>
        <v/>
      </c>
      <c r="F108" s="6">
        <f>IF(A108="","",SUMIFS('Movements'!$E$2:$E$1001,'Movements'!$B$2:$B$1001,A108,'Movements'!$D$2:$D$1001,"Issue"))</f>
        <v/>
      </c>
      <c r="G108" s="6">
        <f>IF(A108="","",SUMIFS('Movements'!$E$2:$E$1001,'Movements'!$B$2:$B$1001,A108,'Movements'!$D$2:$D$1001,"Return"))</f>
        <v/>
      </c>
      <c r="H108" s="6">
        <f>IF(A108="","",SUMIFS('Movements'!$E$2:$E$1001,'Movements'!$B$2:$B$1001,A108,'Movements'!$D$2:$D$1001,"Count Adjustment"))</f>
        <v/>
      </c>
      <c r="I108" s="7">
        <f>IF(A108="","",D108+E108-F108+G108+H108)</f>
        <v/>
      </c>
      <c r="J108" s="6">
        <f>IF(A108="","",N('Products'!D108))</f>
        <v/>
      </c>
      <c r="K108" s="6">
        <f>IF(A108="","",IF(I108&lt;=J108,"Reorder","OK"))</f>
        <v/>
      </c>
    </row>
    <row r="109">
      <c r="A109" s="6">
        <f>IF('Products'!A109="","",'Products'!A109)</f>
        <v/>
      </c>
      <c r="B109" s="6">
        <f>IF(A109="","",'Products'!B109)</f>
        <v/>
      </c>
      <c r="C109" s="6">
        <f>IF(A109="","",'Products'!C109)</f>
        <v/>
      </c>
      <c r="D109" s="6">
        <f>IF(A109="","",N('Products'!E109))</f>
        <v/>
      </c>
      <c r="E109" s="6">
        <f>IF(A109="","",SUMIFS('Movements'!$E$2:$E$1001,'Movements'!$B$2:$B$1001,A109,'Movements'!$D$2:$D$1001,"Receipt"))</f>
        <v/>
      </c>
      <c r="F109" s="6">
        <f>IF(A109="","",SUMIFS('Movements'!$E$2:$E$1001,'Movements'!$B$2:$B$1001,A109,'Movements'!$D$2:$D$1001,"Issue"))</f>
        <v/>
      </c>
      <c r="G109" s="6">
        <f>IF(A109="","",SUMIFS('Movements'!$E$2:$E$1001,'Movements'!$B$2:$B$1001,A109,'Movements'!$D$2:$D$1001,"Return"))</f>
        <v/>
      </c>
      <c r="H109" s="6">
        <f>IF(A109="","",SUMIFS('Movements'!$E$2:$E$1001,'Movements'!$B$2:$B$1001,A109,'Movements'!$D$2:$D$1001,"Count Adjustment"))</f>
        <v/>
      </c>
      <c r="I109" s="7">
        <f>IF(A109="","",D109+E109-F109+G109+H109)</f>
        <v/>
      </c>
      <c r="J109" s="6">
        <f>IF(A109="","",N('Products'!D109))</f>
        <v/>
      </c>
      <c r="K109" s="6">
        <f>IF(A109="","",IF(I109&lt;=J109,"Reorder","OK"))</f>
        <v/>
      </c>
    </row>
    <row r="110">
      <c r="A110" s="6">
        <f>IF('Products'!A110="","",'Products'!A110)</f>
        <v/>
      </c>
      <c r="B110" s="6">
        <f>IF(A110="","",'Products'!B110)</f>
        <v/>
      </c>
      <c r="C110" s="6">
        <f>IF(A110="","",'Products'!C110)</f>
        <v/>
      </c>
      <c r="D110" s="6">
        <f>IF(A110="","",N('Products'!E110))</f>
        <v/>
      </c>
      <c r="E110" s="6">
        <f>IF(A110="","",SUMIFS('Movements'!$E$2:$E$1001,'Movements'!$B$2:$B$1001,A110,'Movements'!$D$2:$D$1001,"Receipt"))</f>
        <v/>
      </c>
      <c r="F110" s="6">
        <f>IF(A110="","",SUMIFS('Movements'!$E$2:$E$1001,'Movements'!$B$2:$B$1001,A110,'Movements'!$D$2:$D$1001,"Issue"))</f>
        <v/>
      </c>
      <c r="G110" s="6">
        <f>IF(A110="","",SUMIFS('Movements'!$E$2:$E$1001,'Movements'!$B$2:$B$1001,A110,'Movements'!$D$2:$D$1001,"Return"))</f>
        <v/>
      </c>
      <c r="H110" s="6">
        <f>IF(A110="","",SUMIFS('Movements'!$E$2:$E$1001,'Movements'!$B$2:$B$1001,A110,'Movements'!$D$2:$D$1001,"Count Adjustment"))</f>
        <v/>
      </c>
      <c r="I110" s="7">
        <f>IF(A110="","",D110+E110-F110+G110+H110)</f>
        <v/>
      </c>
      <c r="J110" s="6">
        <f>IF(A110="","",N('Products'!D110))</f>
        <v/>
      </c>
      <c r="K110" s="6">
        <f>IF(A110="","",IF(I110&lt;=J110,"Reorder","OK"))</f>
        <v/>
      </c>
    </row>
    <row r="111">
      <c r="A111" s="6">
        <f>IF('Products'!A111="","",'Products'!A111)</f>
        <v/>
      </c>
      <c r="B111" s="6">
        <f>IF(A111="","",'Products'!B111)</f>
        <v/>
      </c>
      <c r="C111" s="6">
        <f>IF(A111="","",'Products'!C111)</f>
        <v/>
      </c>
      <c r="D111" s="6">
        <f>IF(A111="","",N('Products'!E111))</f>
        <v/>
      </c>
      <c r="E111" s="6">
        <f>IF(A111="","",SUMIFS('Movements'!$E$2:$E$1001,'Movements'!$B$2:$B$1001,A111,'Movements'!$D$2:$D$1001,"Receipt"))</f>
        <v/>
      </c>
      <c r="F111" s="6">
        <f>IF(A111="","",SUMIFS('Movements'!$E$2:$E$1001,'Movements'!$B$2:$B$1001,A111,'Movements'!$D$2:$D$1001,"Issue"))</f>
        <v/>
      </c>
      <c r="G111" s="6">
        <f>IF(A111="","",SUMIFS('Movements'!$E$2:$E$1001,'Movements'!$B$2:$B$1001,A111,'Movements'!$D$2:$D$1001,"Return"))</f>
        <v/>
      </c>
      <c r="H111" s="6">
        <f>IF(A111="","",SUMIFS('Movements'!$E$2:$E$1001,'Movements'!$B$2:$B$1001,A111,'Movements'!$D$2:$D$1001,"Count Adjustment"))</f>
        <v/>
      </c>
      <c r="I111" s="7">
        <f>IF(A111="","",D111+E111-F111+G111+H111)</f>
        <v/>
      </c>
      <c r="J111" s="6">
        <f>IF(A111="","",N('Products'!D111))</f>
        <v/>
      </c>
      <c r="K111" s="6">
        <f>IF(A111="","",IF(I111&lt;=J111,"Reorder","OK"))</f>
        <v/>
      </c>
    </row>
    <row r="112">
      <c r="A112" s="6">
        <f>IF('Products'!A112="","",'Products'!A112)</f>
        <v/>
      </c>
      <c r="B112" s="6">
        <f>IF(A112="","",'Products'!B112)</f>
        <v/>
      </c>
      <c r="C112" s="6">
        <f>IF(A112="","",'Products'!C112)</f>
        <v/>
      </c>
      <c r="D112" s="6">
        <f>IF(A112="","",N('Products'!E112))</f>
        <v/>
      </c>
      <c r="E112" s="6">
        <f>IF(A112="","",SUMIFS('Movements'!$E$2:$E$1001,'Movements'!$B$2:$B$1001,A112,'Movements'!$D$2:$D$1001,"Receipt"))</f>
        <v/>
      </c>
      <c r="F112" s="6">
        <f>IF(A112="","",SUMIFS('Movements'!$E$2:$E$1001,'Movements'!$B$2:$B$1001,A112,'Movements'!$D$2:$D$1001,"Issue"))</f>
        <v/>
      </c>
      <c r="G112" s="6">
        <f>IF(A112="","",SUMIFS('Movements'!$E$2:$E$1001,'Movements'!$B$2:$B$1001,A112,'Movements'!$D$2:$D$1001,"Return"))</f>
        <v/>
      </c>
      <c r="H112" s="6">
        <f>IF(A112="","",SUMIFS('Movements'!$E$2:$E$1001,'Movements'!$B$2:$B$1001,A112,'Movements'!$D$2:$D$1001,"Count Adjustment"))</f>
        <v/>
      </c>
      <c r="I112" s="7">
        <f>IF(A112="","",D112+E112-F112+G112+H112)</f>
        <v/>
      </c>
      <c r="J112" s="6">
        <f>IF(A112="","",N('Products'!D112))</f>
        <v/>
      </c>
      <c r="K112" s="6">
        <f>IF(A112="","",IF(I112&lt;=J112,"Reorder","OK"))</f>
        <v/>
      </c>
    </row>
    <row r="113">
      <c r="A113" s="6">
        <f>IF('Products'!A113="","",'Products'!A113)</f>
        <v/>
      </c>
      <c r="B113" s="6">
        <f>IF(A113="","",'Products'!B113)</f>
        <v/>
      </c>
      <c r="C113" s="6">
        <f>IF(A113="","",'Products'!C113)</f>
        <v/>
      </c>
      <c r="D113" s="6">
        <f>IF(A113="","",N('Products'!E113))</f>
        <v/>
      </c>
      <c r="E113" s="6">
        <f>IF(A113="","",SUMIFS('Movements'!$E$2:$E$1001,'Movements'!$B$2:$B$1001,A113,'Movements'!$D$2:$D$1001,"Receipt"))</f>
        <v/>
      </c>
      <c r="F113" s="6">
        <f>IF(A113="","",SUMIFS('Movements'!$E$2:$E$1001,'Movements'!$B$2:$B$1001,A113,'Movements'!$D$2:$D$1001,"Issue"))</f>
        <v/>
      </c>
      <c r="G113" s="6">
        <f>IF(A113="","",SUMIFS('Movements'!$E$2:$E$1001,'Movements'!$B$2:$B$1001,A113,'Movements'!$D$2:$D$1001,"Return"))</f>
        <v/>
      </c>
      <c r="H113" s="6">
        <f>IF(A113="","",SUMIFS('Movements'!$E$2:$E$1001,'Movements'!$B$2:$B$1001,A113,'Movements'!$D$2:$D$1001,"Count Adjustment"))</f>
        <v/>
      </c>
      <c r="I113" s="7">
        <f>IF(A113="","",D113+E113-F113+G113+H113)</f>
        <v/>
      </c>
      <c r="J113" s="6">
        <f>IF(A113="","",N('Products'!D113))</f>
        <v/>
      </c>
      <c r="K113" s="6">
        <f>IF(A113="","",IF(I113&lt;=J113,"Reorder","OK"))</f>
        <v/>
      </c>
    </row>
    <row r="114">
      <c r="A114" s="6">
        <f>IF('Products'!A114="","",'Products'!A114)</f>
        <v/>
      </c>
      <c r="B114" s="6">
        <f>IF(A114="","",'Products'!B114)</f>
        <v/>
      </c>
      <c r="C114" s="6">
        <f>IF(A114="","",'Products'!C114)</f>
        <v/>
      </c>
      <c r="D114" s="6">
        <f>IF(A114="","",N('Products'!E114))</f>
        <v/>
      </c>
      <c r="E114" s="6">
        <f>IF(A114="","",SUMIFS('Movements'!$E$2:$E$1001,'Movements'!$B$2:$B$1001,A114,'Movements'!$D$2:$D$1001,"Receipt"))</f>
        <v/>
      </c>
      <c r="F114" s="6">
        <f>IF(A114="","",SUMIFS('Movements'!$E$2:$E$1001,'Movements'!$B$2:$B$1001,A114,'Movements'!$D$2:$D$1001,"Issue"))</f>
        <v/>
      </c>
      <c r="G114" s="6">
        <f>IF(A114="","",SUMIFS('Movements'!$E$2:$E$1001,'Movements'!$B$2:$B$1001,A114,'Movements'!$D$2:$D$1001,"Return"))</f>
        <v/>
      </c>
      <c r="H114" s="6">
        <f>IF(A114="","",SUMIFS('Movements'!$E$2:$E$1001,'Movements'!$B$2:$B$1001,A114,'Movements'!$D$2:$D$1001,"Count Adjustment"))</f>
        <v/>
      </c>
      <c r="I114" s="7">
        <f>IF(A114="","",D114+E114-F114+G114+H114)</f>
        <v/>
      </c>
      <c r="J114" s="6">
        <f>IF(A114="","",N('Products'!D114))</f>
        <v/>
      </c>
      <c r="K114" s="6">
        <f>IF(A114="","",IF(I114&lt;=J114,"Reorder","OK"))</f>
        <v/>
      </c>
    </row>
    <row r="115">
      <c r="A115" s="6">
        <f>IF('Products'!A115="","",'Products'!A115)</f>
        <v/>
      </c>
      <c r="B115" s="6">
        <f>IF(A115="","",'Products'!B115)</f>
        <v/>
      </c>
      <c r="C115" s="6">
        <f>IF(A115="","",'Products'!C115)</f>
        <v/>
      </c>
      <c r="D115" s="6">
        <f>IF(A115="","",N('Products'!E115))</f>
        <v/>
      </c>
      <c r="E115" s="6">
        <f>IF(A115="","",SUMIFS('Movements'!$E$2:$E$1001,'Movements'!$B$2:$B$1001,A115,'Movements'!$D$2:$D$1001,"Receipt"))</f>
        <v/>
      </c>
      <c r="F115" s="6">
        <f>IF(A115="","",SUMIFS('Movements'!$E$2:$E$1001,'Movements'!$B$2:$B$1001,A115,'Movements'!$D$2:$D$1001,"Issue"))</f>
        <v/>
      </c>
      <c r="G115" s="6">
        <f>IF(A115="","",SUMIFS('Movements'!$E$2:$E$1001,'Movements'!$B$2:$B$1001,A115,'Movements'!$D$2:$D$1001,"Return"))</f>
        <v/>
      </c>
      <c r="H115" s="6">
        <f>IF(A115="","",SUMIFS('Movements'!$E$2:$E$1001,'Movements'!$B$2:$B$1001,A115,'Movements'!$D$2:$D$1001,"Count Adjustment"))</f>
        <v/>
      </c>
      <c r="I115" s="7">
        <f>IF(A115="","",D115+E115-F115+G115+H115)</f>
        <v/>
      </c>
      <c r="J115" s="6">
        <f>IF(A115="","",N('Products'!D115))</f>
        <v/>
      </c>
      <c r="K115" s="6">
        <f>IF(A115="","",IF(I115&lt;=J115,"Reorder","OK"))</f>
        <v/>
      </c>
    </row>
    <row r="116">
      <c r="A116" s="6">
        <f>IF('Products'!A116="","",'Products'!A116)</f>
        <v/>
      </c>
      <c r="B116" s="6">
        <f>IF(A116="","",'Products'!B116)</f>
        <v/>
      </c>
      <c r="C116" s="6">
        <f>IF(A116="","",'Products'!C116)</f>
        <v/>
      </c>
      <c r="D116" s="6">
        <f>IF(A116="","",N('Products'!E116))</f>
        <v/>
      </c>
      <c r="E116" s="6">
        <f>IF(A116="","",SUMIFS('Movements'!$E$2:$E$1001,'Movements'!$B$2:$B$1001,A116,'Movements'!$D$2:$D$1001,"Receipt"))</f>
        <v/>
      </c>
      <c r="F116" s="6">
        <f>IF(A116="","",SUMIFS('Movements'!$E$2:$E$1001,'Movements'!$B$2:$B$1001,A116,'Movements'!$D$2:$D$1001,"Issue"))</f>
        <v/>
      </c>
      <c r="G116" s="6">
        <f>IF(A116="","",SUMIFS('Movements'!$E$2:$E$1001,'Movements'!$B$2:$B$1001,A116,'Movements'!$D$2:$D$1001,"Return"))</f>
        <v/>
      </c>
      <c r="H116" s="6">
        <f>IF(A116="","",SUMIFS('Movements'!$E$2:$E$1001,'Movements'!$B$2:$B$1001,A116,'Movements'!$D$2:$D$1001,"Count Adjustment"))</f>
        <v/>
      </c>
      <c r="I116" s="7">
        <f>IF(A116="","",D116+E116-F116+G116+H116)</f>
        <v/>
      </c>
      <c r="J116" s="6">
        <f>IF(A116="","",N('Products'!D116))</f>
        <v/>
      </c>
      <c r="K116" s="6">
        <f>IF(A116="","",IF(I116&lt;=J116,"Reorder","OK"))</f>
        <v/>
      </c>
    </row>
    <row r="117">
      <c r="A117" s="6">
        <f>IF('Products'!A117="","",'Products'!A117)</f>
        <v/>
      </c>
      <c r="B117" s="6">
        <f>IF(A117="","",'Products'!B117)</f>
        <v/>
      </c>
      <c r="C117" s="6">
        <f>IF(A117="","",'Products'!C117)</f>
        <v/>
      </c>
      <c r="D117" s="6">
        <f>IF(A117="","",N('Products'!E117))</f>
        <v/>
      </c>
      <c r="E117" s="6">
        <f>IF(A117="","",SUMIFS('Movements'!$E$2:$E$1001,'Movements'!$B$2:$B$1001,A117,'Movements'!$D$2:$D$1001,"Receipt"))</f>
        <v/>
      </c>
      <c r="F117" s="6">
        <f>IF(A117="","",SUMIFS('Movements'!$E$2:$E$1001,'Movements'!$B$2:$B$1001,A117,'Movements'!$D$2:$D$1001,"Issue"))</f>
        <v/>
      </c>
      <c r="G117" s="6">
        <f>IF(A117="","",SUMIFS('Movements'!$E$2:$E$1001,'Movements'!$B$2:$B$1001,A117,'Movements'!$D$2:$D$1001,"Return"))</f>
        <v/>
      </c>
      <c r="H117" s="6">
        <f>IF(A117="","",SUMIFS('Movements'!$E$2:$E$1001,'Movements'!$B$2:$B$1001,A117,'Movements'!$D$2:$D$1001,"Count Adjustment"))</f>
        <v/>
      </c>
      <c r="I117" s="7">
        <f>IF(A117="","",D117+E117-F117+G117+H117)</f>
        <v/>
      </c>
      <c r="J117" s="6">
        <f>IF(A117="","",N('Products'!D117))</f>
        <v/>
      </c>
      <c r="K117" s="6">
        <f>IF(A117="","",IF(I117&lt;=J117,"Reorder","OK"))</f>
        <v/>
      </c>
    </row>
    <row r="118">
      <c r="A118" s="6">
        <f>IF('Products'!A118="","",'Products'!A118)</f>
        <v/>
      </c>
      <c r="B118" s="6">
        <f>IF(A118="","",'Products'!B118)</f>
        <v/>
      </c>
      <c r="C118" s="6">
        <f>IF(A118="","",'Products'!C118)</f>
        <v/>
      </c>
      <c r="D118" s="6">
        <f>IF(A118="","",N('Products'!E118))</f>
        <v/>
      </c>
      <c r="E118" s="6">
        <f>IF(A118="","",SUMIFS('Movements'!$E$2:$E$1001,'Movements'!$B$2:$B$1001,A118,'Movements'!$D$2:$D$1001,"Receipt"))</f>
        <v/>
      </c>
      <c r="F118" s="6">
        <f>IF(A118="","",SUMIFS('Movements'!$E$2:$E$1001,'Movements'!$B$2:$B$1001,A118,'Movements'!$D$2:$D$1001,"Issue"))</f>
        <v/>
      </c>
      <c r="G118" s="6">
        <f>IF(A118="","",SUMIFS('Movements'!$E$2:$E$1001,'Movements'!$B$2:$B$1001,A118,'Movements'!$D$2:$D$1001,"Return"))</f>
        <v/>
      </c>
      <c r="H118" s="6">
        <f>IF(A118="","",SUMIFS('Movements'!$E$2:$E$1001,'Movements'!$B$2:$B$1001,A118,'Movements'!$D$2:$D$1001,"Count Adjustment"))</f>
        <v/>
      </c>
      <c r="I118" s="7">
        <f>IF(A118="","",D118+E118-F118+G118+H118)</f>
        <v/>
      </c>
      <c r="J118" s="6">
        <f>IF(A118="","",N('Products'!D118))</f>
        <v/>
      </c>
      <c r="K118" s="6">
        <f>IF(A118="","",IF(I118&lt;=J118,"Reorder","OK"))</f>
        <v/>
      </c>
    </row>
    <row r="119">
      <c r="A119" s="6">
        <f>IF('Products'!A119="","",'Products'!A119)</f>
        <v/>
      </c>
      <c r="B119" s="6">
        <f>IF(A119="","",'Products'!B119)</f>
        <v/>
      </c>
      <c r="C119" s="6">
        <f>IF(A119="","",'Products'!C119)</f>
        <v/>
      </c>
      <c r="D119" s="6">
        <f>IF(A119="","",N('Products'!E119))</f>
        <v/>
      </c>
      <c r="E119" s="6">
        <f>IF(A119="","",SUMIFS('Movements'!$E$2:$E$1001,'Movements'!$B$2:$B$1001,A119,'Movements'!$D$2:$D$1001,"Receipt"))</f>
        <v/>
      </c>
      <c r="F119" s="6">
        <f>IF(A119="","",SUMIFS('Movements'!$E$2:$E$1001,'Movements'!$B$2:$B$1001,A119,'Movements'!$D$2:$D$1001,"Issue"))</f>
        <v/>
      </c>
      <c r="G119" s="6">
        <f>IF(A119="","",SUMIFS('Movements'!$E$2:$E$1001,'Movements'!$B$2:$B$1001,A119,'Movements'!$D$2:$D$1001,"Return"))</f>
        <v/>
      </c>
      <c r="H119" s="6">
        <f>IF(A119="","",SUMIFS('Movements'!$E$2:$E$1001,'Movements'!$B$2:$B$1001,A119,'Movements'!$D$2:$D$1001,"Count Adjustment"))</f>
        <v/>
      </c>
      <c r="I119" s="7">
        <f>IF(A119="","",D119+E119-F119+G119+H119)</f>
        <v/>
      </c>
      <c r="J119" s="6">
        <f>IF(A119="","",N('Products'!D119))</f>
        <v/>
      </c>
      <c r="K119" s="6">
        <f>IF(A119="","",IF(I119&lt;=J119,"Reorder","OK"))</f>
        <v/>
      </c>
    </row>
    <row r="120">
      <c r="A120" s="6">
        <f>IF('Products'!A120="","",'Products'!A120)</f>
        <v/>
      </c>
      <c r="B120" s="6">
        <f>IF(A120="","",'Products'!B120)</f>
        <v/>
      </c>
      <c r="C120" s="6">
        <f>IF(A120="","",'Products'!C120)</f>
        <v/>
      </c>
      <c r="D120" s="6">
        <f>IF(A120="","",N('Products'!E120))</f>
        <v/>
      </c>
      <c r="E120" s="6">
        <f>IF(A120="","",SUMIFS('Movements'!$E$2:$E$1001,'Movements'!$B$2:$B$1001,A120,'Movements'!$D$2:$D$1001,"Receipt"))</f>
        <v/>
      </c>
      <c r="F120" s="6">
        <f>IF(A120="","",SUMIFS('Movements'!$E$2:$E$1001,'Movements'!$B$2:$B$1001,A120,'Movements'!$D$2:$D$1001,"Issue"))</f>
        <v/>
      </c>
      <c r="G120" s="6">
        <f>IF(A120="","",SUMIFS('Movements'!$E$2:$E$1001,'Movements'!$B$2:$B$1001,A120,'Movements'!$D$2:$D$1001,"Return"))</f>
        <v/>
      </c>
      <c r="H120" s="6">
        <f>IF(A120="","",SUMIFS('Movements'!$E$2:$E$1001,'Movements'!$B$2:$B$1001,A120,'Movements'!$D$2:$D$1001,"Count Adjustment"))</f>
        <v/>
      </c>
      <c r="I120" s="7">
        <f>IF(A120="","",D120+E120-F120+G120+H120)</f>
        <v/>
      </c>
      <c r="J120" s="6">
        <f>IF(A120="","",N('Products'!D120))</f>
        <v/>
      </c>
      <c r="K120" s="6">
        <f>IF(A120="","",IF(I120&lt;=J120,"Reorder","OK"))</f>
        <v/>
      </c>
    </row>
    <row r="121">
      <c r="A121" s="6">
        <f>IF('Products'!A121="","",'Products'!A121)</f>
        <v/>
      </c>
      <c r="B121" s="6">
        <f>IF(A121="","",'Products'!B121)</f>
        <v/>
      </c>
      <c r="C121" s="6">
        <f>IF(A121="","",'Products'!C121)</f>
        <v/>
      </c>
      <c r="D121" s="6">
        <f>IF(A121="","",N('Products'!E121))</f>
        <v/>
      </c>
      <c r="E121" s="6">
        <f>IF(A121="","",SUMIFS('Movements'!$E$2:$E$1001,'Movements'!$B$2:$B$1001,A121,'Movements'!$D$2:$D$1001,"Receipt"))</f>
        <v/>
      </c>
      <c r="F121" s="6">
        <f>IF(A121="","",SUMIFS('Movements'!$E$2:$E$1001,'Movements'!$B$2:$B$1001,A121,'Movements'!$D$2:$D$1001,"Issue"))</f>
        <v/>
      </c>
      <c r="G121" s="6">
        <f>IF(A121="","",SUMIFS('Movements'!$E$2:$E$1001,'Movements'!$B$2:$B$1001,A121,'Movements'!$D$2:$D$1001,"Return"))</f>
        <v/>
      </c>
      <c r="H121" s="6">
        <f>IF(A121="","",SUMIFS('Movements'!$E$2:$E$1001,'Movements'!$B$2:$B$1001,A121,'Movements'!$D$2:$D$1001,"Count Adjustment"))</f>
        <v/>
      </c>
      <c r="I121" s="7">
        <f>IF(A121="","",D121+E121-F121+G121+H121)</f>
        <v/>
      </c>
      <c r="J121" s="6">
        <f>IF(A121="","",N('Products'!D121))</f>
        <v/>
      </c>
      <c r="K121" s="6">
        <f>IF(A121="","",IF(I121&lt;=J121,"Reorder","OK"))</f>
        <v/>
      </c>
    </row>
    <row r="122">
      <c r="A122" s="6">
        <f>IF('Products'!A122="","",'Products'!A122)</f>
        <v/>
      </c>
      <c r="B122" s="6">
        <f>IF(A122="","",'Products'!B122)</f>
        <v/>
      </c>
      <c r="C122" s="6">
        <f>IF(A122="","",'Products'!C122)</f>
        <v/>
      </c>
      <c r="D122" s="6">
        <f>IF(A122="","",N('Products'!E122))</f>
        <v/>
      </c>
      <c r="E122" s="6">
        <f>IF(A122="","",SUMIFS('Movements'!$E$2:$E$1001,'Movements'!$B$2:$B$1001,A122,'Movements'!$D$2:$D$1001,"Receipt"))</f>
        <v/>
      </c>
      <c r="F122" s="6">
        <f>IF(A122="","",SUMIFS('Movements'!$E$2:$E$1001,'Movements'!$B$2:$B$1001,A122,'Movements'!$D$2:$D$1001,"Issue"))</f>
        <v/>
      </c>
      <c r="G122" s="6">
        <f>IF(A122="","",SUMIFS('Movements'!$E$2:$E$1001,'Movements'!$B$2:$B$1001,A122,'Movements'!$D$2:$D$1001,"Return"))</f>
        <v/>
      </c>
      <c r="H122" s="6">
        <f>IF(A122="","",SUMIFS('Movements'!$E$2:$E$1001,'Movements'!$B$2:$B$1001,A122,'Movements'!$D$2:$D$1001,"Count Adjustment"))</f>
        <v/>
      </c>
      <c r="I122" s="7">
        <f>IF(A122="","",D122+E122-F122+G122+H122)</f>
        <v/>
      </c>
      <c r="J122" s="6">
        <f>IF(A122="","",N('Products'!D122))</f>
        <v/>
      </c>
      <c r="K122" s="6">
        <f>IF(A122="","",IF(I122&lt;=J122,"Reorder","OK"))</f>
        <v/>
      </c>
    </row>
    <row r="123">
      <c r="A123" s="6">
        <f>IF('Products'!A123="","",'Products'!A123)</f>
        <v/>
      </c>
      <c r="B123" s="6">
        <f>IF(A123="","",'Products'!B123)</f>
        <v/>
      </c>
      <c r="C123" s="6">
        <f>IF(A123="","",'Products'!C123)</f>
        <v/>
      </c>
      <c r="D123" s="6">
        <f>IF(A123="","",N('Products'!E123))</f>
        <v/>
      </c>
      <c r="E123" s="6">
        <f>IF(A123="","",SUMIFS('Movements'!$E$2:$E$1001,'Movements'!$B$2:$B$1001,A123,'Movements'!$D$2:$D$1001,"Receipt"))</f>
        <v/>
      </c>
      <c r="F123" s="6">
        <f>IF(A123="","",SUMIFS('Movements'!$E$2:$E$1001,'Movements'!$B$2:$B$1001,A123,'Movements'!$D$2:$D$1001,"Issue"))</f>
        <v/>
      </c>
      <c r="G123" s="6">
        <f>IF(A123="","",SUMIFS('Movements'!$E$2:$E$1001,'Movements'!$B$2:$B$1001,A123,'Movements'!$D$2:$D$1001,"Return"))</f>
        <v/>
      </c>
      <c r="H123" s="6">
        <f>IF(A123="","",SUMIFS('Movements'!$E$2:$E$1001,'Movements'!$B$2:$B$1001,A123,'Movements'!$D$2:$D$1001,"Count Adjustment"))</f>
        <v/>
      </c>
      <c r="I123" s="7">
        <f>IF(A123="","",D123+E123-F123+G123+H123)</f>
        <v/>
      </c>
      <c r="J123" s="6">
        <f>IF(A123="","",N('Products'!D123))</f>
        <v/>
      </c>
      <c r="K123" s="6">
        <f>IF(A123="","",IF(I123&lt;=J123,"Reorder","OK"))</f>
        <v/>
      </c>
    </row>
    <row r="124">
      <c r="A124" s="6">
        <f>IF('Products'!A124="","",'Products'!A124)</f>
        <v/>
      </c>
      <c r="B124" s="6">
        <f>IF(A124="","",'Products'!B124)</f>
        <v/>
      </c>
      <c r="C124" s="6">
        <f>IF(A124="","",'Products'!C124)</f>
        <v/>
      </c>
      <c r="D124" s="6">
        <f>IF(A124="","",N('Products'!E124))</f>
        <v/>
      </c>
      <c r="E124" s="6">
        <f>IF(A124="","",SUMIFS('Movements'!$E$2:$E$1001,'Movements'!$B$2:$B$1001,A124,'Movements'!$D$2:$D$1001,"Receipt"))</f>
        <v/>
      </c>
      <c r="F124" s="6">
        <f>IF(A124="","",SUMIFS('Movements'!$E$2:$E$1001,'Movements'!$B$2:$B$1001,A124,'Movements'!$D$2:$D$1001,"Issue"))</f>
        <v/>
      </c>
      <c r="G124" s="6">
        <f>IF(A124="","",SUMIFS('Movements'!$E$2:$E$1001,'Movements'!$B$2:$B$1001,A124,'Movements'!$D$2:$D$1001,"Return"))</f>
        <v/>
      </c>
      <c r="H124" s="6">
        <f>IF(A124="","",SUMIFS('Movements'!$E$2:$E$1001,'Movements'!$B$2:$B$1001,A124,'Movements'!$D$2:$D$1001,"Count Adjustment"))</f>
        <v/>
      </c>
      <c r="I124" s="7">
        <f>IF(A124="","",D124+E124-F124+G124+H124)</f>
        <v/>
      </c>
      <c r="J124" s="6">
        <f>IF(A124="","",N('Products'!D124))</f>
        <v/>
      </c>
      <c r="K124" s="6">
        <f>IF(A124="","",IF(I124&lt;=J124,"Reorder","OK"))</f>
        <v/>
      </c>
    </row>
    <row r="125">
      <c r="A125" s="6">
        <f>IF('Products'!A125="","",'Products'!A125)</f>
        <v/>
      </c>
      <c r="B125" s="6">
        <f>IF(A125="","",'Products'!B125)</f>
        <v/>
      </c>
      <c r="C125" s="6">
        <f>IF(A125="","",'Products'!C125)</f>
        <v/>
      </c>
      <c r="D125" s="6">
        <f>IF(A125="","",N('Products'!E125))</f>
        <v/>
      </c>
      <c r="E125" s="6">
        <f>IF(A125="","",SUMIFS('Movements'!$E$2:$E$1001,'Movements'!$B$2:$B$1001,A125,'Movements'!$D$2:$D$1001,"Receipt"))</f>
        <v/>
      </c>
      <c r="F125" s="6">
        <f>IF(A125="","",SUMIFS('Movements'!$E$2:$E$1001,'Movements'!$B$2:$B$1001,A125,'Movements'!$D$2:$D$1001,"Issue"))</f>
        <v/>
      </c>
      <c r="G125" s="6">
        <f>IF(A125="","",SUMIFS('Movements'!$E$2:$E$1001,'Movements'!$B$2:$B$1001,A125,'Movements'!$D$2:$D$1001,"Return"))</f>
        <v/>
      </c>
      <c r="H125" s="6">
        <f>IF(A125="","",SUMIFS('Movements'!$E$2:$E$1001,'Movements'!$B$2:$B$1001,A125,'Movements'!$D$2:$D$1001,"Count Adjustment"))</f>
        <v/>
      </c>
      <c r="I125" s="7">
        <f>IF(A125="","",D125+E125-F125+G125+H125)</f>
        <v/>
      </c>
      <c r="J125" s="6">
        <f>IF(A125="","",N('Products'!D125))</f>
        <v/>
      </c>
      <c r="K125" s="6">
        <f>IF(A125="","",IF(I125&lt;=J125,"Reorder","OK"))</f>
        <v/>
      </c>
    </row>
    <row r="126">
      <c r="A126" s="6">
        <f>IF('Products'!A126="","",'Products'!A126)</f>
        <v/>
      </c>
      <c r="B126" s="6">
        <f>IF(A126="","",'Products'!B126)</f>
        <v/>
      </c>
      <c r="C126" s="6">
        <f>IF(A126="","",'Products'!C126)</f>
        <v/>
      </c>
      <c r="D126" s="6">
        <f>IF(A126="","",N('Products'!E126))</f>
        <v/>
      </c>
      <c r="E126" s="6">
        <f>IF(A126="","",SUMIFS('Movements'!$E$2:$E$1001,'Movements'!$B$2:$B$1001,A126,'Movements'!$D$2:$D$1001,"Receipt"))</f>
        <v/>
      </c>
      <c r="F126" s="6">
        <f>IF(A126="","",SUMIFS('Movements'!$E$2:$E$1001,'Movements'!$B$2:$B$1001,A126,'Movements'!$D$2:$D$1001,"Issue"))</f>
        <v/>
      </c>
      <c r="G126" s="6">
        <f>IF(A126="","",SUMIFS('Movements'!$E$2:$E$1001,'Movements'!$B$2:$B$1001,A126,'Movements'!$D$2:$D$1001,"Return"))</f>
        <v/>
      </c>
      <c r="H126" s="6">
        <f>IF(A126="","",SUMIFS('Movements'!$E$2:$E$1001,'Movements'!$B$2:$B$1001,A126,'Movements'!$D$2:$D$1001,"Count Adjustment"))</f>
        <v/>
      </c>
      <c r="I126" s="7">
        <f>IF(A126="","",D126+E126-F126+G126+H126)</f>
        <v/>
      </c>
      <c r="J126" s="6">
        <f>IF(A126="","",N('Products'!D126))</f>
        <v/>
      </c>
      <c r="K126" s="6">
        <f>IF(A126="","",IF(I126&lt;=J126,"Reorder","OK"))</f>
        <v/>
      </c>
    </row>
    <row r="127">
      <c r="A127" s="6">
        <f>IF('Products'!A127="","",'Products'!A127)</f>
        <v/>
      </c>
      <c r="B127" s="6">
        <f>IF(A127="","",'Products'!B127)</f>
        <v/>
      </c>
      <c r="C127" s="6">
        <f>IF(A127="","",'Products'!C127)</f>
        <v/>
      </c>
      <c r="D127" s="6">
        <f>IF(A127="","",N('Products'!E127))</f>
        <v/>
      </c>
      <c r="E127" s="6">
        <f>IF(A127="","",SUMIFS('Movements'!$E$2:$E$1001,'Movements'!$B$2:$B$1001,A127,'Movements'!$D$2:$D$1001,"Receipt"))</f>
        <v/>
      </c>
      <c r="F127" s="6">
        <f>IF(A127="","",SUMIFS('Movements'!$E$2:$E$1001,'Movements'!$B$2:$B$1001,A127,'Movements'!$D$2:$D$1001,"Issue"))</f>
        <v/>
      </c>
      <c r="G127" s="6">
        <f>IF(A127="","",SUMIFS('Movements'!$E$2:$E$1001,'Movements'!$B$2:$B$1001,A127,'Movements'!$D$2:$D$1001,"Return"))</f>
        <v/>
      </c>
      <c r="H127" s="6">
        <f>IF(A127="","",SUMIFS('Movements'!$E$2:$E$1001,'Movements'!$B$2:$B$1001,A127,'Movements'!$D$2:$D$1001,"Count Adjustment"))</f>
        <v/>
      </c>
      <c r="I127" s="7">
        <f>IF(A127="","",D127+E127-F127+G127+H127)</f>
        <v/>
      </c>
      <c r="J127" s="6">
        <f>IF(A127="","",N('Products'!D127))</f>
        <v/>
      </c>
      <c r="K127" s="6">
        <f>IF(A127="","",IF(I127&lt;=J127,"Reorder","OK"))</f>
        <v/>
      </c>
    </row>
    <row r="128">
      <c r="A128" s="6">
        <f>IF('Products'!A128="","",'Products'!A128)</f>
        <v/>
      </c>
      <c r="B128" s="6">
        <f>IF(A128="","",'Products'!B128)</f>
        <v/>
      </c>
      <c r="C128" s="6">
        <f>IF(A128="","",'Products'!C128)</f>
        <v/>
      </c>
      <c r="D128" s="6">
        <f>IF(A128="","",N('Products'!E128))</f>
        <v/>
      </c>
      <c r="E128" s="6">
        <f>IF(A128="","",SUMIFS('Movements'!$E$2:$E$1001,'Movements'!$B$2:$B$1001,A128,'Movements'!$D$2:$D$1001,"Receipt"))</f>
        <v/>
      </c>
      <c r="F128" s="6">
        <f>IF(A128="","",SUMIFS('Movements'!$E$2:$E$1001,'Movements'!$B$2:$B$1001,A128,'Movements'!$D$2:$D$1001,"Issue"))</f>
        <v/>
      </c>
      <c r="G128" s="6">
        <f>IF(A128="","",SUMIFS('Movements'!$E$2:$E$1001,'Movements'!$B$2:$B$1001,A128,'Movements'!$D$2:$D$1001,"Return"))</f>
        <v/>
      </c>
      <c r="H128" s="6">
        <f>IF(A128="","",SUMIFS('Movements'!$E$2:$E$1001,'Movements'!$B$2:$B$1001,A128,'Movements'!$D$2:$D$1001,"Count Adjustment"))</f>
        <v/>
      </c>
      <c r="I128" s="7">
        <f>IF(A128="","",D128+E128-F128+G128+H128)</f>
        <v/>
      </c>
      <c r="J128" s="6">
        <f>IF(A128="","",N('Products'!D128))</f>
        <v/>
      </c>
      <c r="K128" s="6">
        <f>IF(A128="","",IF(I128&lt;=J128,"Reorder","OK"))</f>
        <v/>
      </c>
    </row>
    <row r="129">
      <c r="A129" s="6">
        <f>IF('Products'!A129="","",'Products'!A129)</f>
        <v/>
      </c>
      <c r="B129" s="6">
        <f>IF(A129="","",'Products'!B129)</f>
        <v/>
      </c>
      <c r="C129" s="6">
        <f>IF(A129="","",'Products'!C129)</f>
        <v/>
      </c>
      <c r="D129" s="6">
        <f>IF(A129="","",N('Products'!E129))</f>
        <v/>
      </c>
      <c r="E129" s="6">
        <f>IF(A129="","",SUMIFS('Movements'!$E$2:$E$1001,'Movements'!$B$2:$B$1001,A129,'Movements'!$D$2:$D$1001,"Receipt"))</f>
        <v/>
      </c>
      <c r="F129" s="6">
        <f>IF(A129="","",SUMIFS('Movements'!$E$2:$E$1001,'Movements'!$B$2:$B$1001,A129,'Movements'!$D$2:$D$1001,"Issue"))</f>
        <v/>
      </c>
      <c r="G129" s="6">
        <f>IF(A129="","",SUMIFS('Movements'!$E$2:$E$1001,'Movements'!$B$2:$B$1001,A129,'Movements'!$D$2:$D$1001,"Return"))</f>
        <v/>
      </c>
      <c r="H129" s="6">
        <f>IF(A129="","",SUMIFS('Movements'!$E$2:$E$1001,'Movements'!$B$2:$B$1001,A129,'Movements'!$D$2:$D$1001,"Count Adjustment"))</f>
        <v/>
      </c>
      <c r="I129" s="7">
        <f>IF(A129="","",D129+E129-F129+G129+H129)</f>
        <v/>
      </c>
      <c r="J129" s="6">
        <f>IF(A129="","",N('Products'!D129))</f>
        <v/>
      </c>
      <c r="K129" s="6">
        <f>IF(A129="","",IF(I129&lt;=J129,"Reorder","OK"))</f>
        <v/>
      </c>
    </row>
    <row r="130">
      <c r="A130" s="6">
        <f>IF('Products'!A130="","",'Products'!A130)</f>
        <v/>
      </c>
      <c r="B130" s="6">
        <f>IF(A130="","",'Products'!B130)</f>
        <v/>
      </c>
      <c r="C130" s="6">
        <f>IF(A130="","",'Products'!C130)</f>
        <v/>
      </c>
      <c r="D130" s="6">
        <f>IF(A130="","",N('Products'!E130))</f>
        <v/>
      </c>
      <c r="E130" s="6">
        <f>IF(A130="","",SUMIFS('Movements'!$E$2:$E$1001,'Movements'!$B$2:$B$1001,A130,'Movements'!$D$2:$D$1001,"Receipt"))</f>
        <v/>
      </c>
      <c r="F130" s="6">
        <f>IF(A130="","",SUMIFS('Movements'!$E$2:$E$1001,'Movements'!$B$2:$B$1001,A130,'Movements'!$D$2:$D$1001,"Issue"))</f>
        <v/>
      </c>
      <c r="G130" s="6">
        <f>IF(A130="","",SUMIFS('Movements'!$E$2:$E$1001,'Movements'!$B$2:$B$1001,A130,'Movements'!$D$2:$D$1001,"Return"))</f>
        <v/>
      </c>
      <c r="H130" s="6">
        <f>IF(A130="","",SUMIFS('Movements'!$E$2:$E$1001,'Movements'!$B$2:$B$1001,A130,'Movements'!$D$2:$D$1001,"Count Adjustment"))</f>
        <v/>
      </c>
      <c r="I130" s="7">
        <f>IF(A130="","",D130+E130-F130+G130+H130)</f>
        <v/>
      </c>
      <c r="J130" s="6">
        <f>IF(A130="","",N('Products'!D130))</f>
        <v/>
      </c>
      <c r="K130" s="6">
        <f>IF(A130="","",IF(I130&lt;=J130,"Reorder","OK"))</f>
        <v/>
      </c>
    </row>
    <row r="131">
      <c r="A131" s="6">
        <f>IF('Products'!A131="","",'Products'!A131)</f>
        <v/>
      </c>
      <c r="B131" s="6">
        <f>IF(A131="","",'Products'!B131)</f>
        <v/>
      </c>
      <c r="C131" s="6">
        <f>IF(A131="","",'Products'!C131)</f>
        <v/>
      </c>
      <c r="D131" s="6">
        <f>IF(A131="","",N('Products'!E131))</f>
        <v/>
      </c>
      <c r="E131" s="6">
        <f>IF(A131="","",SUMIFS('Movements'!$E$2:$E$1001,'Movements'!$B$2:$B$1001,A131,'Movements'!$D$2:$D$1001,"Receipt"))</f>
        <v/>
      </c>
      <c r="F131" s="6">
        <f>IF(A131="","",SUMIFS('Movements'!$E$2:$E$1001,'Movements'!$B$2:$B$1001,A131,'Movements'!$D$2:$D$1001,"Issue"))</f>
        <v/>
      </c>
      <c r="G131" s="6">
        <f>IF(A131="","",SUMIFS('Movements'!$E$2:$E$1001,'Movements'!$B$2:$B$1001,A131,'Movements'!$D$2:$D$1001,"Return"))</f>
        <v/>
      </c>
      <c r="H131" s="6">
        <f>IF(A131="","",SUMIFS('Movements'!$E$2:$E$1001,'Movements'!$B$2:$B$1001,A131,'Movements'!$D$2:$D$1001,"Count Adjustment"))</f>
        <v/>
      </c>
      <c r="I131" s="7">
        <f>IF(A131="","",D131+E131-F131+G131+H131)</f>
        <v/>
      </c>
      <c r="J131" s="6">
        <f>IF(A131="","",N('Products'!D131))</f>
        <v/>
      </c>
      <c r="K131" s="6">
        <f>IF(A131="","",IF(I131&lt;=J131,"Reorder","OK"))</f>
        <v/>
      </c>
    </row>
    <row r="132">
      <c r="A132" s="6">
        <f>IF('Products'!A132="","",'Products'!A132)</f>
        <v/>
      </c>
      <c r="B132" s="6">
        <f>IF(A132="","",'Products'!B132)</f>
        <v/>
      </c>
      <c r="C132" s="6">
        <f>IF(A132="","",'Products'!C132)</f>
        <v/>
      </c>
      <c r="D132" s="6">
        <f>IF(A132="","",N('Products'!E132))</f>
        <v/>
      </c>
      <c r="E132" s="6">
        <f>IF(A132="","",SUMIFS('Movements'!$E$2:$E$1001,'Movements'!$B$2:$B$1001,A132,'Movements'!$D$2:$D$1001,"Receipt"))</f>
        <v/>
      </c>
      <c r="F132" s="6">
        <f>IF(A132="","",SUMIFS('Movements'!$E$2:$E$1001,'Movements'!$B$2:$B$1001,A132,'Movements'!$D$2:$D$1001,"Issue"))</f>
        <v/>
      </c>
      <c r="G132" s="6">
        <f>IF(A132="","",SUMIFS('Movements'!$E$2:$E$1001,'Movements'!$B$2:$B$1001,A132,'Movements'!$D$2:$D$1001,"Return"))</f>
        <v/>
      </c>
      <c r="H132" s="6">
        <f>IF(A132="","",SUMIFS('Movements'!$E$2:$E$1001,'Movements'!$B$2:$B$1001,A132,'Movements'!$D$2:$D$1001,"Count Adjustment"))</f>
        <v/>
      </c>
      <c r="I132" s="7">
        <f>IF(A132="","",D132+E132-F132+G132+H132)</f>
        <v/>
      </c>
      <c r="J132" s="6">
        <f>IF(A132="","",N('Products'!D132))</f>
        <v/>
      </c>
      <c r="K132" s="6">
        <f>IF(A132="","",IF(I132&lt;=J132,"Reorder","OK"))</f>
        <v/>
      </c>
    </row>
    <row r="133">
      <c r="A133" s="6">
        <f>IF('Products'!A133="","",'Products'!A133)</f>
        <v/>
      </c>
      <c r="B133" s="6">
        <f>IF(A133="","",'Products'!B133)</f>
        <v/>
      </c>
      <c r="C133" s="6">
        <f>IF(A133="","",'Products'!C133)</f>
        <v/>
      </c>
      <c r="D133" s="6">
        <f>IF(A133="","",N('Products'!E133))</f>
        <v/>
      </c>
      <c r="E133" s="6">
        <f>IF(A133="","",SUMIFS('Movements'!$E$2:$E$1001,'Movements'!$B$2:$B$1001,A133,'Movements'!$D$2:$D$1001,"Receipt"))</f>
        <v/>
      </c>
      <c r="F133" s="6">
        <f>IF(A133="","",SUMIFS('Movements'!$E$2:$E$1001,'Movements'!$B$2:$B$1001,A133,'Movements'!$D$2:$D$1001,"Issue"))</f>
        <v/>
      </c>
      <c r="G133" s="6">
        <f>IF(A133="","",SUMIFS('Movements'!$E$2:$E$1001,'Movements'!$B$2:$B$1001,A133,'Movements'!$D$2:$D$1001,"Return"))</f>
        <v/>
      </c>
      <c r="H133" s="6">
        <f>IF(A133="","",SUMIFS('Movements'!$E$2:$E$1001,'Movements'!$B$2:$B$1001,A133,'Movements'!$D$2:$D$1001,"Count Adjustment"))</f>
        <v/>
      </c>
      <c r="I133" s="7">
        <f>IF(A133="","",D133+E133-F133+G133+H133)</f>
        <v/>
      </c>
      <c r="J133" s="6">
        <f>IF(A133="","",N('Products'!D133))</f>
        <v/>
      </c>
      <c r="K133" s="6">
        <f>IF(A133="","",IF(I133&lt;=J133,"Reorder","OK"))</f>
        <v/>
      </c>
    </row>
    <row r="134">
      <c r="A134" s="6">
        <f>IF('Products'!A134="","",'Products'!A134)</f>
        <v/>
      </c>
      <c r="B134" s="6">
        <f>IF(A134="","",'Products'!B134)</f>
        <v/>
      </c>
      <c r="C134" s="6">
        <f>IF(A134="","",'Products'!C134)</f>
        <v/>
      </c>
      <c r="D134" s="6">
        <f>IF(A134="","",N('Products'!E134))</f>
        <v/>
      </c>
      <c r="E134" s="6">
        <f>IF(A134="","",SUMIFS('Movements'!$E$2:$E$1001,'Movements'!$B$2:$B$1001,A134,'Movements'!$D$2:$D$1001,"Receipt"))</f>
        <v/>
      </c>
      <c r="F134" s="6">
        <f>IF(A134="","",SUMIFS('Movements'!$E$2:$E$1001,'Movements'!$B$2:$B$1001,A134,'Movements'!$D$2:$D$1001,"Issue"))</f>
        <v/>
      </c>
      <c r="G134" s="6">
        <f>IF(A134="","",SUMIFS('Movements'!$E$2:$E$1001,'Movements'!$B$2:$B$1001,A134,'Movements'!$D$2:$D$1001,"Return"))</f>
        <v/>
      </c>
      <c r="H134" s="6">
        <f>IF(A134="","",SUMIFS('Movements'!$E$2:$E$1001,'Movements'!$B$2:$B$1001,A134,'Movements'!$D$2:$D$1001,"Count Adjustment"))</f>
        <v/>
      </c>
      <c r="I134" s="7">
        <f>IF(A134="","",D134+E134-F134+G134+H134)</f>
        <v/>
      </c>
      <c r="J134" s="6">
        <f>IF(A134="","",N('Products'!D134))</f>
        <v/>
      </c>
      <c r="K134" s="6">
        <f>IF(A134="","",IF(I134&lt;=J134,"Reorder","OK"))</f>
        <v/>
      </c>
    </row>
    <row r="135">
      <c r="A135" s="6">
        <f>IF('Products'!A135="","",'Products'!A135)</f>
        <v/>
      </c>
      <c r="B135" s="6">
        <f>IF(A135="","",'Products'!B135)</f>
        <v/>
      </c>
      <c r="C135" s="6">
        <f>IF(A135="","",'Products'!C135)</f>
        <v/>
      </c>
      <c r="D135" s="6">
        <f>IF(A135="","",N('Products'!E135))</f>
        <v/>
      </c>
      <c r="E135" s="6">
        <f>IF(A135="","",SUMIFS('Movements'!$E$2:$E$1001,'Movements'!$B$2:$B$1001,A135,'Movements'!$D$2:$D$1001,"Receipt"))</f>
        <v/>
      </c>
      <c r="F135" s="6">
        <f>IF(A135="","",SUMIFS('Movements'!$E$2:$E$1001,'Movements'!$B$2:$B$1001,A135,'Movements'!$D$2:$D$1001,"Issue"))</f>
        <v/>
      </c>
      <c r="G135" s="6">
        <f>IF(A135="","",SUMIFS('Movements'!$E$2:$E$1001,'Movements'!$B$2:$B$1001,A135,'Movements'!$D$2:$D$1001,"Return"))</f>
        <v/>
      </c>
      <c r="H135" s="6">
        <f>IF(A135="","",SUMIFS('Movements'!$E$2:$E$1001,'Movements'!$B$2:$B$1001,A135,'Movements'!$D$2:$D$1001,"Count Adjustment"))</f>
        <v/>
      </c>
      <c r="I135" s="7">
        <f>IF(A135="","",D135+E135-F135+G135+H135)</f>
        <v/>
      </c>
      <c r="J135" s="6">
        <f>IF(A135="","",N('Products'!D135))</f>
        <v/>
      </c>
      <c r="K135" s="6">
        <f>IF(A135="","",IF(I135&lt;=J135,"Reorder","OK"))</f>
        <v/>
      </c>
    </row>
    <row r="136">
      <c r="A136" s="6">
        <f>IF('Products'!A136="","",'Products'!A136)</f>
        <v/>
      </c>
      <c r="B136" s="6">
        <f>IF(A136="","",'Products'!B136)</f>
        <v/>
      </c>
      <c r="C136" s="6">
        <f>IF(A136="","",'Products'!C136)</f>
        <v/>
      </c>
      <c r="D136" s="6">
        <f>IF(A136="","",N('Products'!E136))</f>
        <v/>
      </c>
      <c r="E136" s="6">
        <f>IF(A136="","",SUMIFS('Movements'!$E$2:$E$1001,'Movements'!$B$2:$B$1001,A136,'Movements'!$D$2:$D$1001,"Receipt"))</f>
        <v/>
      </c>
      <c r="F136" s="6">
        <f>IF(A136="","",SUMIFS('Movements'!$E$2:$E$1001,'Movements'!$B$2:$B$1001,A136,'Movements'!$D$2:$D$1001,"Issue"))</f>
        <v/>
      </c>
      <c r="G136" s="6">
        <f>IF(A136="","",SUMIFS('Movements'!$E$2:$E$1001,'Movements'!$B$2:$B$1001,A136,'Movements'!$D$2:$D$1001,"Return"))</f>
        <v/>
      </c>
      <c r="H136" s="6">
        <f>IF(A136="","",SUMIFS('Movements'!$E$2:$E$1001,'Movements'!$B$2:$B$1001,A136,'Movements'!$D$2:$D$1001,"Count Adjustment"))</f>
        <v/>
      </c>
      <c r="I136" s="7">
        <f>IF(A136="","",D136+E136-F136+G136+H136)</f>
        <v/>
      </c>
      <c r="J136" s="6">
        <f>IF(A136="","",N('Products'!D136))</f>
        <v/>
      </c>
      <c r="K136" s="6">
        <f>IF(A136="","",IF(I136&lt;=J136,"Reorder","OK"))</f>
        <v/>
      </c>
    </row>
    <row r="137">
      <c r="A137" s="6">
        <f>IF('Products'!A137="","",'Products'!A137)</f>
        <v/>
      </c>
      <c r="B137" s="6">
        <f>IF(A137="","",'Products'!B137)</f>
        <v/>
      </c>
      <c r="C137" s="6">
        <f>IF(A137="","",'Products'!C137)</f>
        <v/>
      </c>
      <c r="D137" s="6">
        <f>IF(A137="","",N('Products'!E137))</f>
        <v/>
      </c>
      <c r="E137" s="6">
        <f>IF(A137="","",SUMIFS('Movements'!$E$2:$E$1001,'Movements'!$B$2:$B$1001,A137,'Movements'!$D$2:$D$1001,"Receipt"))</f>
        <v/>
      </c>
      <c r="F137" s="6">
        <f>IF(A137="","",SUMIFS('Movements'!$E$2:$E$1001,'Movements'!$B$2:$B$1001,A137,'Movements'!$D$2:$D$1001,"Issue"))</f>
        <v/>
      </c>
      <c r="G137" s="6">
        <f>IF(A137="","",SUMIFS('Movements'!$E$2:$E$1001,'Movements'!$B$2:$B$1001,A137,'Movements'!$D$2:$D$1001,"Return"))</f>
        <v/>
      </c>
      <c r="H137" s="6">
        <f>IF(A137="","",SUMIFS('Movements'!$E$2:$E$1001,'Movements'!$B$2:$B$1001,A137,'Movements'!$D$2:$D$1001,"Count Adjustment"))</f>
        <v/>
      </c>
      <c r="I137" s="7">
        <f>IF(A137="","",D137+E137-F137+G137+H137)</f>
        <v/>
      </c>
      <c r="J137" s="6">
        <f>IF(A137="","",N('Products'!D137))</f>
        <v/>
      </c>
      <c r="K137" s="6">
        <f>IF(A137="","",IF(I137&lt;=J137,"Reorder","OK"))</f>
        <v/>
      </c>
    </row>
    <row r="138">
      <c r="A138" s="6">
        <f>IF('Products'!A138="","",'Products'!A138)</f>
        <v/>
      </c>
      <c r="B138" s="6">
        <f>IF(A138="","",'Products'!B138)</f>
        <v/>
      </c>
      <c r="C138" s="6">
        <f>IF(A138="","",'Products'!C138)</f>
        <v/>
      </c>
      <c r="D138" s="6">
        <f>IF(A138="","",N('Products'!E138))</f>
        <v/>
      </c>
      <c r="E138" s="6">
        <f>IF(A138="","",SUMIFS('Movements'!$E$2:$E$1001,'Movements'!$B$2:$B$1001,A138,'Movements'!$D$2:$D$1001,"Receipt"))</f>
        <v/>
      </c>
      <c r="F138" s="6">
        <f>IF(A138="","",SUMIFS('Movements'!$E$2:$E$1001,'Movements'!$B$2:$B$1001,A138,'Movements'!$D$2:$D$1001,"Issue"))</f>
        <v/>
      </c>
      <c r="G138" s="6">
        <f>IF(A138="","",SUMIFS('Movements'!$E$2:$E$1001,'Movements'!$B$2:$B$1001,A138,'Movements'!$D$2:$D$1001,"Return"))</f>
        <v/>
      </c>
      <c r="H138" s="6">
        <f>IF(A138="","",SUMIFS('Movements'!$E$2:$E$1001,'Movements'!$B$2:$B$1001,A138,'Movements'!$D$2:$D$1001,"Count Adjustment"))</f>
        <v/>
      </c>
      <c r="I138" s="7">
        <f>IF(A138="","",D138+E138-F138+G138+H138)</f>
        <v/>
      </c>
      <c r="J138" s="6">
        <f>IF(A138="","",N('Products'!D138))</f>
        <v/>
      </c>
      <c r="K138" s="6">
        <f>IF(A138="","",IF(I138&lt;=J138,"Reorder","OK"))</f>
        <v/>
      </c>
    </row>
    <row r="139">
      <c r="A139" s="6">
        <f>IF('Products'!A139="","",'Products'!A139)</f>
        <v/>
      </c>
      <c r="B139" s="6">
        <f>IF(A139="","",'Products'!B139)</f>
        <v/>
      </c>
      <c r="C139" s="6">
        <f>IF(A139="","",'Products'!C139)</f>
        <v/>
      </c>
      <c r="D139" s="6">
        <f>IF(A139="","",N('Products'!E139))</f>
        <v/>
      </c>
      <c r="E139" s="6">
        <f>IF(A139="","",SUMIFS('Movements'!$E$2:$E$1001,'Movements'!$B$2:$B$1001,A139,'Movements'!$D$2:$D$1001,"Receipt"))</f>
        <v/>
      </c>
      <c r="F139" s="6">
        <f>IF(A139="","",SUMIFS('Movements'!$E$2:$E$1001,'Movements'!$B$2:$B$1001,A139,'Movements'!$D$2:$D$1001,"Issue"))</f>
        <v/>
      </c>
      <c r="G139" s="6">
        <f>IF(A139="","",SUMIFS('Movements'!$E$2:$E$1001,'Movements'!$B$2:$B$1001,A139,'Movements'!$D$2:$D$1001,"Return"))</f>
        <v/>
      </c>
      <c r="H139" s="6">
        <f>IF(A139="","",SUMIFS('Movements'!$E$2:$E$1001,'Movements'!$B$2:$B$1001,A139,'Movements'!$D$2:$D$1001,"Count Adjustment"))</f>
        <v/>
      </c>
      <c r="I139" s="7">
        <f>IF(A139="","",D139+E139-F139+G139+H139)</f>
        <v/>
      </c>
      <c r="J139" s="6">
        <f>IF(A139="","",N('Products'!D139))</f>
        <v/>
      </c>
      <c r="K139" s="6">
        <f>IF(A139="","",IF(I139&lt;=J139,"Reorder","OK"))</f>
        <v/>
      </c>
    </row>
    <row r="140">
      <c r="A140" s="6">
        <f>IF('Products'!A140="","",'Products'!A140)</f>
        <v/>
      </c>
      <c r="B140" s="6">
        <f>IF(A140="","",'Products'!B140)</f>
        <v/>
      </c>
      <c r="C140" s="6">
        <f>IF(A140="","",'Products'!C140)</f>
        <v/>
      </c>
      <c r="D140" s="6">
        <f>IF(A140="","",N('Products'!E140))</f>
        <v/>
      </c>
      <c r="E140" s="6">
        <f>IF(A140="","",SUMIFS('Movements'!$E$2:$E$1001,'Movements'!$B$2:$B$1001,A140,'Movements'!$D$2:$D$1001,"Receipt"))</f>
        <v/>
      </c>
      <c r="F140" s="6">
        <f>IF(A140="","",SUMIFS('Movements'!$E$2:$E$1001,'Movements'!$B$2:$B$1001,A140,'Movements'!$D$2:$D$1001,"Issue"))</f>
        <v/>
      </c>
      <c r="G140" s="6">
        <f>IF(A140="","",SUMIFS('Movements'!$E$2:$E$1001,'Movements'!$B$2:$B$1001,A140,'Movements'!$D$2:$D$1001,"Return"))</f>
        <v/>
      </c>
      <c r="H140" s="6">
        <f>IF(A140="","",SUMIFS('Movements'!$E$2:$E$1001,'Movements'!$B$2:$B$1001,A140,'Movements'!$D$2:$D$1001,"Count Adjustment"))</f>
        <v/>
      </c>
      <c r="I140" s="7">
        <f>IF(A140="","",D140+E140-F140+G140+H140)</f>
        <v/>
      </c>
      <c r="J140" s="6">
        <f>IF(A140="","",N('Products'!D140))</f>
        <v/>
      </c>
      <c r="K140" s="6">
        <f>IF(A140="","",IF(I140&lt;=J140,"Reorder","OK"))</f>
        <v/>
      </c>
    </row>
    <row r="141">
      <c r="A141" s="6">
        <f>IF('Products'!A141="","",'Products'!A141)</f>
        <v/>
      </c>
      <c r="B141" s="6">
        <f>IF(A141="","",'Products'!B141)</f>
        <v/>
      </c>
      <c r="C141" s="6">
        <f>IF(A141="","",'Products'!C141)</f>
        <v/>
      </c>
      <c r="D141" s="6">
        <f>IF(A141="","",N('Products'!E141))</f>
        <v/>
      </c>
      <c r="E141" s="6">
        <f>IF(A141="","",SUMIFS('Movements'!$E$2:$E$1001,'Movements'!$B$2:$B$1001,A141,'Movements'!$D$2:$D$1001,"Receipt"))</f>
        <v/>
      </c>
      <c r="F141" s="6">
        <f>IF(A141="","",SUMIFS('Movements'!$E$2:$E$1001,'Movements'!$B$2:$B$1001,A141,'Movements'!$D$2:$D$1001,"Issue"))</f>
        <v/>
      </c>
      <c r="G141" s="6">
        <f>IF(A141="","",SUMIFS('Movements'!$E$2:$E$1001,'Movements'!$B$2:$B$1001,A141,'Movements'!$D$2:$D$1001,"Return"))</f>
        <v/>
      </c>
      <c r="H141" s="6">
        <f>IF(A141="","",SUMIFS('Movements'!$E$2:$E$1001,'Movements'!$B$2:$B$1001,A141,'Movements'!$D$2:$D$1001,"Count Adjustment"))</f>
        <v/>
      </c>
      <c r="I141" s="7">
        <f>IF(A141="","",D141+E141-F141+G141+H141)</f>
        <v/>
      </c>
      <c r="J141" s="6">
        <f>IF(A141="","",N('Products'!D141))</f>
        <v/>
      </c>
      <c r="K141" s="6">
        <f>IF(A141="","",IF(I141&lt;=J141,"Reorder","OK"))</f>
        <v/>
      </c>
    </row>
    <row r="142">
      <c r="A142" s="6">
        <f>IF('Products'!A142="","",'Products'!A142)</f>
        <v/>
      </c>
      <c r="B142" s="6">
        <f>IF(A142="","",'Products'!B142)</f>
        <v/>
      </c>
      <c r="C142" s="6">
        <f>IF(A142="","",'Products'!C142)</f>
        <v/>
      </c>
      <c r="D142" s="6">
        <f>IF(A142="","",N('Products'!E142))</f>
        <v/>
      </c>
      <c r="E142" s="6">
        <f>IF(A142="","",SUMIFS('Movements'!$E$2:$E$1001,'Movements'!$B$2:$B$1001,A142,'Movements'!$D$2:$D$1001,"Receipt"))</f>
        <v/>
      </c>
      <c r="F142" s="6">
        <f>IF(A142="","",SUMIFS('Movements'!$E$2:$E$1001,'Movements'!$B$2:$B$1001,A142,'Movements'!$D$2:$D$1001,"Issue"))</f>
        <v/>
      </c>
      <c r="G142" s="6">
        <f>IF(A142="","",SUMIFS('Movements'!$E$2:$E$1001,'Movements'!$B$2:$B$1001,A142,'Movements'!$D$2:$D$1001,"Return"))</f>
        <v/>
      </c>
      <c r="H142" s="6">
        <f>IF(A142="","",SUMIFS('Movements'!$E$2:$E$1001,'Movements'!$B$2:$B$1001,A142,'Movements'!$D$2:$D$1001,"Count Adjustment"))</f>
        <v/>
      </c>
      <c r="I142" s="7">
        <f>IF(A142="","",D142+E142-F142+G142+H142)</f>
        <v/>
      </c>
      <c r="J142" s="6">
        <f>IF(A142="","",N('Products'!D142))</f>
        <v/>
      </c>
      <c r="K142" s="6">
        <f>IF(A142="","",IF(I142&lt;=J142,"Reorder","OK"))</f>
        <v/>
      </c>
    </row>
    <row r="143">
      <c r="A143" s="6">
        <f>IF('Products'!A143="","",'Products'!A143)</f>
        <v/>
      </c>
      <c r="B143" s="6">
        <f>IF(A143="","",'Products'!B143)</f>
        <v/>
      </c>
      <c r="C143" s="6">
        <f>IF(A143="","",'Products'!C143)</f>
        <v/>
      </c>
      <c r="D143" s="6">
        <f>IF(A143="","",N('Products'!E143))</f>
        <v/>
      </c>
      <c r="E143" s="6">
        <f>IF(A143="","",SUMIFS('Movements'!$E$2:$E$1001,'Movements'!$B$2:$B$1001,A143,'Movements'!$D$2:$D$1001,"Receipt"))</f>
        <v/>
      </c>
      <c r="F143" s="6">
        <f>IF(A143="","",SUMIFS('Movements'!$E$2:$E$1001,'Movements'!$B$2:$B$1001,A143,'Movements'!$D$2:$D$1001,"Issue"))</f>
        <v/>
      </c>
      <c r="G143" s="6">
        <f>IF(A143="","",SUMIFS('Movements'!$E$2:$E$1001,'Movements'!$B$2:$B$1001,A143,'Movements'!$D$2:$D$1001,"Return"))</f>
        <v/>
      </c>
      <c r="H143" s="6">
        <f>IF(A143="","",SUMIFS('Movements'!$E$2:$E$1001,'Movements'!$B$2:$B$1001,A143,'Movements'!$D$2:$D$1001,"Count Adjustment"))</f>
        <v/>
      </c>
      <c r="I143" s="7">
        <f>IF(A143="","",D143+E143-F143+G143+H143)</f>
        <v/>
      </c>
      <c r="J143" s="6">
        <f>IF(A143="","",N('Products'!D143))</f>
        <v/>
      </c>
      <c r="K143" s="6">
        <f>IF(A143="","",IF(I143&lt;=J143,"Reorder","OK"))</f>
        <v/>
      </c>
    </row>
    <row r="144">
      <c r="A144" s="6">
        <f>IF('Products'!A144="","",'Products'!A144)</f>
        <v/>
      </c>
      <c r="B144" s="6">
        <f>IF(A144="","",'Products'!B144)</f>
        <v/>
      </c>
      <c r="C144" s="6">
        <f>IF(A144="","",'Products'!C144)</f>
        <v/>
      </c>
      <c r="D144" s="6">
        <f>IF(A144="","",N('Products'!E144))</f>
        <v/>
      </c>
      <c r="E144" s="6">
        <f>IF(A144="","",SUMIFS('Movements'!$E$2:$E$1001,'Movements'!$B$2:$B$1001,A144,'Movements'!$D$2:$D$1001,"Receipt"))</f>
        <v/>
      </c>
      <c r="F144" s="6">
        <f>IF(A144="","",SUMIFS('Movements'!$E$2:$E$1001,'Movements'!$B$2:$B$1001,A144,'Movements'!$D$2:$D$1001,"Issue"))</f>
        <v/>
      </c>
      <c r="G144" s="6">
        <f>IF(A144="","",SUMIFS('Movements'!$E$2:$E$1001,'Movements'!$B$2:$B$1001,A144,'Movements'!$D$2:$D$1001,"Return"))</f>
        <v/>
      </c>
      <c r="H144" s="6">
        <f>IF(A144="","",SUMIFS('Movements'!$E$2:$E$1001,'Movements'!$B$2:$B$1001,A144,'Movements'!$D$2:$D$1001,"Count Adjustment"))</f>
        <v/>
      </c>
      <c r="I144" s="7">
        <f>IF(A144="","",D144+E144-F144+G144+H144)</f>
        <v/>
      </c>
      <c r="J144" s="6">
        <f>IF(A144="","",N('Products'!D144))</f>
        <v/>
      </c>
      <c r="K144" s="6">
        <f>IF(A144="","",IF(I144&lt;=J144,"Reorder","OK"))</f>
        <v/>
      </c>
    </row>
    <row r="145">
      <c r="A145" s="6">
        <f>IF('Products'!A145="","",'Products'!A145)</f>
        <v/>
      </c>
      <c r="B145" s="6">
        <f>IF(A145="","",'Products'!B145)</f>
        <v/>
      </c>
      <c r="C145" s="6">
        <f>IF(A145="","",'Products'!C145)</f>
        <v/>
      </c>
      <c r="D145" s="6">
        <f>IF(A145="","",N('Products'!E145))</f>
        <v/>
      </c>
      <c r="E145" s="6">
        <f>IF(A145="","",SUMIFS('Movements'!$E$2:$E$1001,'Movements'!$B$2:$B$1001,A145,'Movements'!$D$2:$D$1001,"Receipt"))</f>
        <v/>
      </c>
      <c r="F145" s="6">
        <f>IF(A145="","",SUMIFS('Movements'!$E$2:$E$1001,'Movements'!$B$2:$B$1001,A145,'Movements'!$D$2:$D$1001,"Issue"))</f>
        <v/>
      </c>
      <c r="G145" s="6">
        <f>IF(A145="","",SUMIFS('Movements'!$E$2:$E$1001,'Movements'!$B$2:$B$1001,A145,'Movements'!$D$2:$D$1001,"Return"))</f>
        <v/>
      </c>
      <c r="H145" s="6">
        <f>IF(A145="","",SUMIFS('Movements'!$E$2:$E$1001,'Movements'!$B$2:$B$1001,A145,'Movements'!$D$2:$D$1001,"Count Adjustment"))</f>
        <v/>
      </c>
      <c r="I145" s="7">
        <f>IF(A145="","",D145+E145-F145+G145+H145)</f>
        <v/>
      </c>
      <c r="J145" s="6">
        <f>IF(A145="","",N('Products'!D145))</f>
        <v/>
      </c>
      <c r="K145" s="6">
        <f>IF(A145="","",IF(I145&lt;=J145,"Reorder","OK"))</f>
        <v/>
      </c>
    </row>
    <row r="146">
      <c r="A146" s="6">
        <f>IF('Products'!A146="","",'Products'!A146)</f>
        <v/>
      </c>
      <c r="B146" s="6">
        <f>IF(A146="","",'Products'!B146)</f>
        <v/>
      </c>
      <c r="C146" s="6">
        <f>IF(A146="","",'Products'!C146)</f>
        <v/>
      </c>
      <c r="D146" s="6">
        <f>IF(A146="","",N('Products'!E146))</f>
        <v/>
      </c>
      <c r="E146" s="6">
        <f>IF(A146="","",SUMIFS('Movements'!$E$2:$E$1001,'Movements'!$B$2:$B$1001,A146,'Movements'!$D$2:$D$1001,"Receipt"))</f>
        <v/>
      </c>
      <c r="F146" s="6">
        <f>IF(A146="","",SUMIFS('Movements'!$E$2:$E$1001,'Movements'!$B$2:$B$1001,A146,'Movements'!$D$2:$D$1001,"Issue"))</f>
        <v/>
      </c>
      <c r="G146" s="6">
        <f>IF(A146="","",SUMIFS('Movements'!$E$2:$E$1001,'Movements'!$B$2:$B$1001,A146,'Movements'!$D$2:$D$1001,"Return"))</f>
        <v/>
      </c>
      <c r="H146" s="6">
        <f>IF(A146="","",SUMIFS('Movements'!$E$2:$E$1001,'Movements'!$B$2:$B$1001,A146,'Movements'!$D$2:$D$1001,"Count Adjustment"))</f>
        <v/>
      </c>
      <c r="I146" s="7">
        <f>IF(A146="","",D146+E146-F146+G146+H146)</f>
        <v/>
      </c>
      <c r="J146" s="6">
        <f>IF(A146="","",N('Products'!D146))</f>
        <v/>
      </c>
      <c r="K146" s="6">
        <f>IF(A146="","",IF(I146&lt;=J146,"Reorder","OK"))</f>
        <v/>
      </c>
    </row>
    <row r="147">
      <c r="A147" s="6">
        <f>IF('Products'!A147="","",'Products'!A147)</f>
        <v/>
      </c>
      <c r="B147" s="6">
        <f>IF(A147="","",'Products'!B147)</f>
        <v/>
      </c>
      <c r="C147" s="6">
        <f>IF(A147="","",'Products'!C147)</f>
        <v/>
      </c>
      <c r="D147" s="6">
        <f>IF(A147="","",N('Products'!E147))</f>
        <v/>
      </c>
      <c r="E147" s="6">
        <f>IF(A147="","",SUMIFS('Movements'!$E$2:$E$1001,'Movements'!$B$2:$B$1001,A147,'Movements'!$D$2:$D$1001,"Receipt"))</f>
        <v/>
      </c>
      <c r="F147" s="6">
        <f>IF(A147="","",SUMIFS('Movements'!$E$2:$E$1001,'Movements'!$B$2:$B$1001,A147,'Movements'!$D$2:$D$1001,"Issue"))</f>
        <v/>
      </c>
      <c r="G147" s="6">
        <f>IF(A147="","",SUMIFS('Movements'!$E$2:$E$1001,'Movements'!$B$2:$B$1001,A147,'Movements'!$D$2:$D$1001,"Return"))</f>
        <v/>
      </c>
      <c r="H147" s="6">
        <f>IF(A147="","",SUMIFS('Movements'!$E$2:$E$1001,'Movements'!$B$2:$B$1001,A147,'Movements'!$D$2:$D$1001,"Count Adjustment"))</f>
        <v/>
      </c>
      <c r="I147" s="7">
        <f>IF(A147="","",D147+E147-F147+G147+H147)</f>
        <v/>
      </c>
      <c r="J147" s="6">
        <f>IF(A147="","",N('Products'!D147))</f>
        <v/>
      </c>
      <c r="K147" s="6">
        <f>IF(A147="","",IF(I147&lt;=J147,"Reorder","OK"))</f>
        <v/>
      </c>
    </row>
    <row r="148">
      <c r="A148" s="6">
        <f>IF('Products'!A148="","",'Products'!A148)</f>
        <v/>
      </c>
      <c r="B148" s="6">
        <f>IF(A148="","",'Products'!B148)</f>
        <v/>
      </c>
      <c r="C148" s="6">
        <f>IF(A148="","",'Products'!C148)</f>
        <v/>
      </c>
      <c r="D148" s="6">
        <f>IF(A148="","",N('Products'!E148))</f>
        <v/>
      </c>
      <c r="E148" s="6">
        <f>IF(A148="","",SUMIFS('Movements'!$E$2:$E$1001,'Movements'!$B$2:$B$1001,A148,'Movements'!$D$2:$D$1001,"Receipt"))</f>
        <v/>
      </c>
      <c r="F148" s="6">
        <f>IF(A148="","",SUMIFS('Movements'!$E$2:$E$1001,'Movements'!$B$2:$B$1001,A148,'Movements'!$D$2:$D$1001,"Issue"))</f>
        <v/>
      </c>
      <c r="G148" s="6">
        <f>IF(A148="","",SUMIFS('Movements'!$E$2:$E$1001,'Movements'!$B$2:$B$1001,A148,'Movements'!$D$2:$D$1001,"Return"))</f>
        <v/>
      </c>
      <c r="H148" s="6">
        <f>IF(A148="","",SUMIFS('Movements'!$E$2:$E$1001,'Movements'!$B$2:$B$1001,A148,'Movements'!$D$2:$D$1001,"Count Adjustment"))</f>
        <v/>
      </c>
      <c r="I148" s="7">
        <f>IF(A148="","",D148+E148-F148+G148+H148)</f>
        <v/>
      </c>
      <c r="J148" s="6">
        <f>IF(A148="","",N('Products'!D148))</f>
        <v/>
      </c>
      <c r="K148" s="6">
        <f>IF(A148="","",IF(I148&lt;=J148,"Reorder","OK"))</f>
        <v/>
      </c>
    </row>
    <row r="149">
      <c r="A149" s="6">
        <f>IF('Products'!A149="","",'Products'!A149)</f>
        <v/>
      </c>
      <c r="B149" s="6">
        <f>IF(A149="","",'Products'!B149)</f>
        <v/>
      </c>
      <c r="C149" s="6">
        <f>IF(A149="","",'Products'!C149)</f>
        <v/>
      </c>
      <c r="D149" s="6">
        <f>IF(A149="","",N('Products'!E149))</f>
        <v/>
      </c>
      <c r="E149" s="6">
        <f>IF(A149="","",SUMIFS('Movements'!$E$2:$E$1001,'Movements'!$B$2:$B$1001,A149,'Movements'!$D$2:$D$1001,"Receipt"))</f>
        <v/>
      </c>
      <c r="F149" s="6">
        <f>IF(A149="","",SUMIFS('Movements'!$E$2:$E$1001,'Movements'!$B$2:$B$1001,A149,'Movements'!$D$2:$D$1001,"Issue"))</f>
        <v/>
      </c>
      <c r="G149" s="6">
        <f>IF(A149="","",SUMIFS('Movements'!$E$2:$E$1001,'Movements'!$B$2:$B$1001,A149,'Movements'!$D$2:$D$1001,"Return"))</f>
        <v/>
      </c>
      <c r="H149" s="6">
        <f>IF(A149="","",SUMIFS('Movements'!$E$2:$E$1001,'Movements'!$B$2:$B$1001,A149,'Movements'!$D$2:$D$1001,"Count Adjustment"))</f>
        <v/>
      </c>
      <c r="I149" s="7">
        <f>IF(A149="","",D149+E149-F149+G149+H149)</f>
        <v/>
      </c>
      <c r="J149" s="6">
        <f>IF(A149="","",N('Products'!D149))</f>
        <v/>
      </c>
      <c r="K149" s="6">
        <f>IF(A149="","",IF(I149&lt;=J149,"Reorder","OK"))</f>
        <v/>
      </c>
    </row>
    <row r="150">
      <c r="A150" s="6">
        <f>IF('Products'!A150="","",'Products'!A150)</f>
        <v/>
      </c>
      <c r="B150" s="6">
        <f>IF(A150="","",'Products'!B150)</f>
        <v/>
      </c>
      <c r="C150" s="6">
        <f>IF(A150="","",'Products'!C150)</f>
        <v/>
      </c>
      <c r="D150" s="6">
        <f>IF(A150="","",N('Products'!E150))</f>
        <v/>
      </c>
      <c r="E150" s="6">
        <f>IF(A150="","",SUMIFS('Movements'!$E$2:$E$1001,'Movements'!$B$2:$B$1001,A150,'Movements'!$D$2:$D$1001,"Receipt"))</f>
        <v/>
      </c>
      <c r="F150" s="6">
        <f>IF(A150="","",SUMIFS('Movements'!$E$2:$E$1001,'Movements'!$B$2:$B$1001,A150,'Movements'!$D$2:$D$1001,"Issue"))</f>
        <v/>
      </c>
      <c r="G150" s="6">
        <f>IF(A150="","",SUMIFS('Movements'!$E$2:$E$1001,'Movements'!$B$2:$B$1001,A150,'Movements'!$D$2:$D$1001,"Return"))</f>
        <v/>
      </c>
      <c r="H150" s="6">
        <f>IF(A150="","",SUMIFS('Movements'!$E$2:$E$1001,'Movements'!$B$2:$B$1001,A150,'Movements'!$D$2:$D$1001,"Count Adjustment"))</f>
        <v/>
      </c>
      <c r="I150" s="7">
        <f>IF(A150="","",D150+E150-F150+G150+H150)</f>
        <v/>
      </c>
      <c r="J150" s="6">
        <f>IF(A150="","",N('Products'!D150))</f>
        <v/>
      </c>
      <c r="K150" s="6">
        <f>IF(A150="","",IF(I150&lt;=J150,"Reorder","OK"))</f>
        <v/>
      </c>
    </row>
    <row r="151">
      <c r="A151" s="6">
        <f>IF('Products'!A151="","",'Products'!A151)</f>
        <v/>
      </c>
      <c r="B151" s="6">
        <f>IF(A151="","",'Products'!B151)</f>
        <v/>
      </c>
      <c r="C151" s="6">
        <f>IF(A151="","",'Products'!C151)</f>
        <v/>
      </c>
      <c r="D151" s="6">
        <f>IF(A151="","",N('Products'!E151))</f>
        <v/>
      </c>
      <c r="E151" s="6">
        <f>IF(A151="","",SUMIFS('Movements'!$E$2:$E$1001,'Movements'!$B$2:$B$1001,A151,'Movements'!$D$2:$D$1001,"Receipt"))</f>
        <v/>
      </c>
      <c r="F151" s="6">
        <f>IF(A151="","",SUMIFS('Movements'!$E$2:$E$1001,'Movements'!$B$2:$B$1001,A151,'Movements'!$D$2:$D$1001,"Issue"))</f>
        <v/>
      </c>
      <c r="G151" s="6">
        <f>IF(A151="","",SUMIFS('Movements'!$E$2:$E$1001,'Movements'!$B$2:$B$1001,A151,'Movements'!$D$2:$D$1001,"Return"))</f>
        <v/>
      </c>
      <c r="H151" s="6">
        <f>IF(A151="","",SUMIFS('Movements'!$E$2:$E$1001,'Movements'!$B$2:$B$1001,A151,'Movements'!$D$2:$D$1001,"Count Adjustment"))</f>
        <v/>
      </c>
      <c r="I151" s="7">
        <f>IF(A151="","",D151+E151-F151+G151+H151)</f>
        <v/>
      </c>
      <c r="J151" s="6">
        <f>IF(A151="","",N('Products'!D151))</f>
        <v/>
      </c>
      <c r="K151" s="6">
        <f>IF(A151="","",IF(I151&lt;=J151,"Reorder","OK"))</f>
        <v/>
      </c>
    </row>
    <row r="152">
      <c r="A152" s="6">
        <f>IF('Products'!A152="","",'Products'!A152)</f>
        <v/>
      </c>
      <c r="B152" s="6">
        <f>IF(A152="","",'Products'!B152)</f>
        <v/>
      </c>
      <c r="C152" s="6">
        <f>IF(A152="","",'Products'!C152)</f>
        <v/>
      </c>
      <c r="D152" s="6">
        <f>IF(A152="","",N('Products'!E152))</f>
        <v/>
      </c>
      <c r="E152" s="6">
        <f>IF(A152="","",SUMIFS('Movements'!$E$2:$E$1001,'Movements'!$B$2:$B$1001,A152,'Movements'!$D$2:$D$1001,"Receipt"))</f>
        <v/>
      </c>
      <c r="F152" s="6">
        <f>IF(A152="","",SUMIFS('Movements'!$E$2:$E$1001,'Movements'!$B$2:$B$1001,A152,'Movements'!$D$2:$D$1001,"Issue"))</f>
        <v/>
      </c>
      <c r="G152" s="6">
        <f>IF(A152="","",SUMIFS('Movements'!$E$2:$E$1001,'Movements'!$B$2:$B$1001,A152,'Movements'!$D$2:$D$1001,"Return"))</f>
        <v/>
      </c>
      <c r="H152" s="6">
        <f>IF(A152="","",SUMIFS('Movements'!$E$2:$E$1001,'Movements'!$B$2:$B$1001,A152,'Movements'!$D$2:$D$1001,"Count Adjustment"))</f>
        <v/>
      </c>
      <c r="I152" s="7">
        <f>IF(A152="","",D152+E152-F152+G152+H152)</f>
        <v/>
      </c>
      <c r="J152" s="6">
        <f>IF(A152="","",N('Products'!D152))</f>
        <v/>
      </c>
      <c r="K152" s="6">
        <f>IF(A152="","",IF(I152&lt;=J152,"Reorder","OK"))</f>
        <v/>
      </c>
    </row>
    <row r="153">
      <c r="A153" s="6">
        <f>IF('Products'!A153="","",'Products'!A153)</f>
        <v/>
      </c>
      <c r="B153" s="6">
        <f>IF(A153="","",'Products'!B153)</f>
        <v/>
      </c>
      <c r="C153" s="6">
        <f>IF(A153="","",'Products'!C153)</f>
        <v/>
      </c>
      <c r="D153" s="6">
        <f>IF(A153="","",N('Products'!E153))</f>
        <v/>
      </c>
      <c r="E153" s="6">
        <f>IF(A153="","",SUMIFS('Movements'!$E$2:$E$1001,'Movements'!$B$2:$B$1001,A153,'Movements'!$D$2:$D$1001,"Receipt"))</f>
        <v/>
      </c>
      <c r="F153" s="6">
        <f>IF(A153="","",SUMIFS('Movements'!$E$2:$E$1001,'Movements'!$B$2:$B$1001,A153,'Movements'!$D$2:$D$1001,"Issue"))</f>
        <v/>
      </c>
      <c r="G153" s="6">
        <f>IF(A153="","",SUMIFS('Movements'!$E$2:$E$1001,'Movements'!$B$2:$B$1001,A153,'Movements'!$D$2:$D$1001,"Return"))</f>
        <v/>
      </c>
      <c r="H153" s="6">
        <f>IF(A153="","",SUMIFS('Movements'!$E$2:$E$1001,'Movements'!$B$2:$B$1001,A153,'Movements'!$D$2:$D$1001,"Count Adjustment"))</f>
        <v/>
      </c>
      <c r="I153" s="7">
        <f>IF(A153="","",D153+E153-F153+G153+H153)</f>
        <v/>
      </c>
      <c r="J153" s="6">
        <f>IF(A153="","",N('Products'!D153))</f>
        <v/>
      </c>
      <c r="K153" s="6">
        <f>IF(A153="","",IF(I153&lt;=J153,"Reorder","OK"))</f>
        <v/>
      </c>
    </row>
    <row r="154">
      <c r="A154" s="6">
        <f>IF('Products'!A154="","",'Products'!A154)</f>
        <v/>
      </c>
      <c r="B154" s="6">
        <f>IF(A154="","",'Products'!B154)</f>
        <v/>
      </c>
      <c r="C154" s="6">
        <f>IF(A154="","",'Products'!C154)</f>
        <v/>
      </c>
      <c r="D154" s="6">
        <f>IF(A154="","",N('Products'!E154))</f>
        <v/>
      </c>
      <c r="E154" s="6">
        <f>IF(A154="","",SUMIFS('Movements'!$E$2:$E$1001,'Movements'!$B$2:$B$1001,A154,'Movements'!$D$2:$D$1001,"Receipt"))</f>
        <v/>
      </c>
      <c r="F154" s="6">
        <f>IF(A154="","",SUMIFS('Movements'!$E$2:$E$1001,'Movements'!$B$2:$B$1001,A154,'Movements'!$D$2:$D$1001,"Issue"))</f>
        <v/>
      </c>
      <c r="G154" s="6">
        <f>IF(A154="","",SUMIFS('Movements'!$E$2:$E$1001,'Movements'!$B$2:$B$1001,A154,'Movements'!$D$2:$D$1001,"Return"))</f>
        <v/>
      </c>
      <c r="H154" s="6">
        <f>IF(A154="","",SUMIFS('Movements'!$E$2:$E$1001,'Movements'!$B$2:$B$1001,A154,'Movements'!$D$2:$D$1001,"Count Adjustment"))</f>
        <v/>
      </c>
      <c r="I154" s="7">
        <f>IF(A154="","",D154+E154-F154+G154+H154)</f>
        <v/>
      </c>
      <c r="J154" s="6">
        <f>IF(A154="","",N('Products'!D154))</f>
        <v/>
      </c>
      <c r="K154" s="6">
        <f>IF(A154="","",IF(I154&lt;=J154,"Reorder","OK"))</f>
        <v/>
      </c>
    </row>
    <row r="155">
      <c r="A155" s="6">
        <f>IF('Products'!A155="","",'Products'!A155)</f>
        <v/>
      </c>
      <c r="B155" s="6">
        <f>IF(A155="","",'Products'!B155)</f>
        <v/>
      </c>
      <c r="C155" s="6">
        <f>IF(A155="","",'Products'!C155)</f>
        <v/>
      </c>
      <c r="D155" s="6">
        <f>IF(A155="","",N('Products'!E155))</f>
        <v/>
      </c>
      <c r="E155" s="6">
        <f>IF(A155="","",SUMIFS('Movements'!$E$2:$E$1001,'Movements'!$B$2:$B$1001,A155,'Movements'!$D$2:$D$1001,"Receipt"))</f>
        <v/>
      </c>
      <c r="F155" s="6">
        <f>IF(A155="","",SUMIFS('Movements'!$E$2:$E$1001,'Movements'!$B$2:$B$1001,A155,'Movements'!$D$2:$D$1001,"Issue"))</f>
        <v/>
      </c>
      <c r="G155" s="6">
        <f>IF(A155="","",SUMIFS('Movements'!$E$2:$E$1001,'Movements'!$B$2:$B$1001,A155,'Movements'!$D$2:$D$1001,"Return"))</f>
        <v/>
      </c>
      <c r="H155" s="6">
        <f>IF(A155="","",SUMIFS('Movements'!$E$2:$E$1001,'Movements'!$B$2:$B$1001,A155,'Movements'!$D$2:$D$1001,"Count Adjustment"))</f>
        <v/>
      </c>
      <c r="I155" s="7">
        <f>IF(A155="","",D155+E155-F155+G155+H155)</f>
        <v/>
      </c>
      <c r="J155" s="6">
        <f>IF(A155="","",N('Products'!D155))</f>
        <v/>
      </c>
      <c r="K155" s="6">
        <f>IF(A155="","",IF(I155&lt;=J155,"Reorder","OK"))</f>
        <v/>
      </c>
    </row>
    <row r="156">
      <c r="A156" s="6">
        <f>IF('Products'!A156="","",'Products'!A156)</f>
        <v/>
      </c>
      <c r="B156" s="6">
        <f>IF(A156="","",'Products'!B156)</f>
        <v/>
      </c>
      <c r="C156" s="6">
        <f>IF(A156="","",'Products'!C156)</f>
        <v/>
      </c>
      <c r="D156" s="6">
        <f>IF(A156="","",N('Products'!E156))</f>
        <v/>
      </c>
      <c r="E156" s="6">
        <f>IF(A156="","",SUMIFS('Movements'!$E$2:$E$1001,'Movements'!$B$2:$B$1001,A156,'Movements'!$D$2:$D$1001,"Receipt"))</f>
        <v/>
      </c>
      <c r="F156" s="6">
        <f>IF(A156="","",SUMIFS('Movements'!$E$2:$E$1001,'Movements'!$B$2:$B$1001,A156,'Movements'!$D$2:$D$1001,"Issue"))</f>
        <v/>
      </c>
      <c r="G156" s="6">
        <f>IF(A156="","",SUMIFS('Movements'!$E$2:$E$1001,'Movements'!$B$2:$B$1001,A156,'Movements'!$D$2:$D$1001,"Return"))</f>
        <v/>
      </c>
      <c r="H156" s="6">
        <f>IF(A156="","",SUMIFS('Movements'!$E$2:$E$1001,'Movements'!$B$2:$B$1001,A156,'Movements'!$D$2:$D$1001,"Count Adjustment"))</f>
        <v/>
      </c>
      <c r="I156" s="7">
        <f>IF(A156="","",D156+E156-F156+G156+H156)</f>
        <v/>
      </c>
      <c r="J156" s="6">
        <f>IF(A156="","",N('Products'!D156))</f>
        <v/>
      </c>
      <c r="K156" s="6">
        <f>IF(A156="","",IF(I156&lt;=J156,"Reorder","OK"))</f>
        <v/>
      </c>
    </row>
    <row r="157">
      <c r="A157" s="6">
        <f>IF('Products'!A157="","",'Products'!A157)</f>
        <v/>
      </c>
      <c r="B157" s="6">
        <f>IF(A157="","",'Products'!B157)</f>
        <v/>
      </c>
      <c r="C157" s="6">
        <f>IF(A157="","",'Products'!C157)</f>
        <v/>
      </c>
      <c r="D157" s="6">
        <f>IF(A157="","",N('Products'!E157))</f>
        <v/>
      </c>
      <c r="E157" s="6">
        <f>IF(A157="","",SUMIFS('Movements'!$E$2:$E$1001,'Movements'!$B$2:$B$1001,A157,'Movements'!$D$2:$D$1001,"Receipt"))</f>
        <v/>
      </c>
      <c r="F157" s="6">
        <f>IF(A157="","",SUMIFS('Movements'!$E$2:$E$1001,'Movements'!$B$2:$B$1001,A157,'Movements'!$D$2:$D$1001,"Issue"))</f>
        <v/>
      </c>
      <c r="G157" s="6">
        <f>IF(A157="","",SUMIFS('Movements'!$E$2:$E$1001,'Movements'!$B$2:$B$1001,A157,'Movements'!$D$2:$D$1001,"Return"))</f>
        <v/>
      </c>
      <c r="H157" s="6">
        <f>IF(A157="","",SUMIFS('Movements'!$E$2:$E$1001,'Movements'!$B$2:$B$1001,A157,'Movements'!$D$2:$D$1001,"Count Adjustment"))</f>
        <v/>
      </c>
      <c r="I157" s="7">
        <f>IF(A157="","",D157+E157-F157+G157+H157)</f>
        <v/>
      </c>
      <c r="J157" s="6">
        <f>IF(A157="","",N('Products'!D157))</f>
        <v/>
      </c>
      <c r="K157" s="6">
        <f>IF(A157="","",IF(I157&lt;=J157,"Reorder","OK"))</f>
        <v/>
      </c>
    </row>
    <row r="158">
      <c r="A158" s="6">
        <f>IF('Products'!A158="","",'Products'!A158)</f>
        <v/>
      </c>
      <c r="B158" s="6">
        <f>IF(A158="","",'Products'!B158)</f>
        <v/>
      </c>
      <c r="C158" s="6">
        <f>IF(A158="","",'Products'!C158)</f>
        <v/>
      </c>
      <c r="D158" s="6">
        <f>IF(A158="","",N('Products'!E158))</f>
        <v/>
      </c>
      <c r="E158" s="6">
        <f>IF(A158="","",SUMIFS('Movements'!$E$2:$E$1001,'Movements'!$B$2:$B$1001,A158,'Movements'!$D$2:$D$1001,"Receipt"))</f>
        <v/>
      </c>
      <c r="F158" s="6">
        <f>IF(A158="","",SUMIFS('Movements'!$E$2:$E$1001,'Movements'!$B$2:$B$1001,A158,'Movements'!$D$2:$D$1001,"Issue"))</f>
        <v/>
      </c>
      <c r="G158" s="6">
        <f>IF(A158="","",SUMIFS('Movements'!$E$2:$E$1001,'Movements'!$B$2:$B$1001,A158,'Movements'!$D$2:$D$1001,"Return"))</f>
        <v/>
      </c>
      <c r="H158" s="6">
        <f>IF(A158="","",SUMIFS('Movements'!$E$2:$E$1001,'Movements'!$B$2:$B$1001,A158,'Movements'!$D$2:$D$1001,"Count Adjustment"))</f>
        <v/>
      </c>
      <c r="I158" s="7">
        <f>IF(A158="","",D158+E158-F158+G158+H158)</f>
        <v/>
      </c>
      <c r="J158" s="6">
        <f>IF(A158="","",N('Products'!D158))</f>
        <v/>
      </c>
      <c r="K158" s="6">
        <f>IF(A158="","",IF(I158&lt;=J158,"Reorder","OK"))</f>
        <v/>
      </c>
    </row>
    <row r="159">
      <c r="A159" s="6">
        <f>IF('Products'!A159="","",'Products'!A159)</f>
        <v/>
      </c>
      <c r="B159" s="6">
        <f>IF(A159="","",'Products'!B159)</f>
        <v/>
      </c>
      <c r="C159" s="6">
        <f>IF(A159="","",'Products'!C159)</f>
        <v/>
      </c>
      <c r="D159" s="6">
        <f>IF(A159="","",N('Products'!E159))</f>
        <v/>
      </c>
      <c r="E159" s="6">
        <f>IF(A159="","",SUMIFS('Movements'!$E$2:$E$1001,'Movements'!$B$2:$B$1001,A159,'Movements'!$D$2:$D$1001,"Receipt"))</f>
        <v/>
      </c>
      <c r="F159" s="6">
        <f>IF(A159="","",SUMIFS('Movements'!$E$2:$E$1001,'Movements'!$B$2:$B$1001,A159,'Movements'!$D$2:$D$1001,"Issue"))</f>
        <v/>
      </c>
      <c r="G159" s="6">
        <f>IF(A159="","",SUMIFS('Movements'!$E$2:$E$1001,'Movements'!$B$2:$B$1001,A159,'Movements'!$D$2:$D$1001,"Return"))</f>
        <v/>
      </c>
      <c r="H159" s="6">
        <f>IF(A159="","",SUMIFS('Movements'!$E$2:$E$1001,'Movements'!$B$2:$B$1001,A159,'Movements'!$D$2:$D$1001,"Count Adjustment"))</f>
        <v/>
      </c>
      <c r="I159" s="7">
        <f>IF(A159="","",D159+E159-F159+G159+H159)</f>
        <v/>
      </c>
      <c r="J159" s="6">
        <f>IF(A159="","",N('Products'!D159))</f>
        <v/>
      </c>
      <c r="K159" s="6">
        <f>IF(A159="","",IF(I159&lt;=J159,"Reorder","OK"))</f>
        <v/>
      </c>
    </row>
    <row r="160">
      <c r="A160" s="6">
        <f>IF('Products'!A160="","",'Products'!A160)</f>
        <v/>
      </c>
      <c r="B160" s="6">
        <f>IF(A160="","",'Products'!B160)</f>
        <v/>
      </c>
      <c r="C160" s="6">
        <f>IF(A160="","",'Products'!C160)</f>
        <v/>
      </c>
      <c r="D160" s="6">
        <f>IF(A160="","",N('Products'!E160))</f>
        <v/>
      </c>
      <c r="E160" s="6">
        <f>IF(A160="","",SUMIFS('Movements'!$E$2:$E$1001,'Movements'!$B$2:$B$1001,A160,'Movements'!$D$2:$D$1001,"Receipt"))</f>
        <v/>
      </c>
      <c r="F160" s="6">
        <f>IF(A160="","",SUMIFS('Movements'!$E$2:$E$1001,'Movements'!$B$2:$B$1001,A160,'Movements'!$D$2:$D$1001,"Issue"))</f>
        <v/>
      </c>
      <c r="G160" s="6">
        <f>IF(A160="","",SUMIFS('Movements'!$E$2:$E$1001,'Movements'!$B$2:$B$1001,A160,'Movements'!$D$2:$D$1001,"Return"))</f>
        <v/>
      </c>
      <c r="H160" s="6">
        <f>IF(A160="","",SUMIFS('Movements'!$E$2:$E$1001,'Movements'!$B$2:$B$1001,A160,'Movements'!$D$2:$D$1001,"Count Adjustment"))</f>
        <v/>
      </c>
      <c r="I160" s="7">
        <f>IF(A160="","",D160+E160-F160+G160+H160)</f>
        <v/>
      </c>
      <c r="J160" s="6">
        <f>IF(A160="","",N('Products'!D160))</f>
        <v/>
      </c>
      <c r="K160" s="6">
        <f>IF(A160="","",IF(I160&lt;=J160,"Reorder","OK"))</f>
        <v/>
      </c>
    </row>
    <row r="161">
      <c r="A161" s="6">
        <f>IF('Products'!A161="","",'Products'!A161)</f>
        <v/>
      </c>
      <c r="B161" s="6">
        <f>IF(A161="","",'Products'!B161)</f>
        <v/>
      </c>
      <c r="C161" s="6">
        <f>IF(A161="","",'Products'!C161)</f>
        <v/>
      </c>
      <c r="D161" s="6">
        <f>IF(A161="","",N('Products'!E161))</f>
        <v/>
      </c>
      <c r="E161" s="6">
        <f>IF(A161="","",SUMIFS('Movements'!$E$2:$E$1001,'Movements'!$B$2:$B$1001,A161,'Movements'!$D$2:$D$1001,"Receipt"))</f>
        <v/>
      </c>
      <c r="F161" s="6">
        <f>IF(A161="","",SUMIFS('Movements'!$E$2:$E$1001,'Movements'!$B$2:$B$1001,A161,'Movements'!$D$2:$D$1001,"Issue"))</f>
        <v/>
      </c>
      <c r="G161" s="6">
        <f>IF(A161="","",SUMIFS('Movements'!$E$2:$E$1001,'Movements'!$B$2:$B$1001,A161,'Movements'!$D$2:$D$1001,"Return"))</f>
        <v/>
      </c>
      <c r="H161" s="6">
        <f>IF(A161="","",SUMIFS('Movements'!$E$2:$E$1001,'Movements'!$B$2:$B$1001,A161,'Movements'!$D$2:$D$1001,"Count Adjustment"))</f>
        <v/>
      </c>
      <c r="I161" s="7">
        <f>IF(A161="","",D161+E161-F161+G161+H161)</f>
        <v/>
      </c>
      <c r="J161" s="6">
        <f>IF(A161="","",N('Products'!D161))</f>
        <v/>
      </c>
      <c r="K161" s="6">
        <f>IF(A161="","",IF(I161&lt;=J161,"Reorder","OK"))</f>
        <v/>
      </c>
    </row>
    <row r="162">
      <c r="A162" s="6">
        <f>IF('Products'!A162="","",'Products'!A162)</f>
        <v/>
      </c>
      <c r="B162" s="6">
        <f>IF(A162="","",'Products'!B162)</f>
        <v/>
      </c>
      <c r="C162" s="6">
        <f>IF(A162="","",'Products'!C162)</f>
        <v/>
      </c>
      <c r="D162" s="6">
        <f>IF(A162="","",N('Products'!E162))</f>
        <v/>
      </c>
      <c r="E162" s="6">
        <f>IF(A162="","",SUMIFS('Movements'!$E$2:$E$1001,'Movements'!$B$2:$B$1001,A162,'Movements'!$D$2:$D$1001,"Receipt"))</f>
        <v/>
      </c>
      <c r="F162" s="6">
        <f>IF(A162="","",SUMIFS('Movements'!$E$2:$E$1001,'Movements'!$B$2:$B$1001,A162,'Movements'!$D$2:$D$1001,"Issue"))</f>
        <v/>
      </c>
      <c r="G162" s="6">
        <f>IF(A162="","",SUMIFS('Movements'!$E$2:$E$1001,'Movements'!$B$2:$B$1001,A162,'Movements'!$D$2:$D$1001,"Return"))</f>
        <v/>
      </c>
      <c r="H162" s="6">
        <f>IF(A162="","",SUMIFS('Movements'!$E$2:$E$1001,'Movements'!$B$2:$B$1001,A162,'Movements'!$D$2:$D$1001,"Count Adjustment"))</f>
        <v/>
      </c>
      <c r="I162" s="7">
        <f>IF(A162="","",D162+E162-F162+G162+H162)</f>
        <v/>
      </c>
      <c r="J162" s="6">
        <f>IF(A162="","",N('Products'!D162))</f>
        <v/>
      </c>
      <c r="K162" s="6">
        <f>IF(A162="","",IF(I162&lt;=J162,"Reorder","OK"))</f>
        <v/>
      </c>
    </row>
    <row r="163">
      <c r="A163" s="6">
        <f>IF('Products'!A163="","",'Products'!A163)</f>
        <v/>
      </c>
      <c r="B163" s="6">
        <f>IF(A163="","",'Products'!B163)</f>
        <v/>
      </c>
      <c r="C163" s="6">
        <f>IF(A163="","",'Products'!C163)</f>
        <v/>
      </c>
      <c r="D163" s="6">
        <f>IF(A163="","",N('Products'!E163))</f>
        <v/>
      </c>
      <c r="E163" s="6">
        <f>IF(A163="","",SUMIFS('Movements'!$E$2:$E$1001,'Movements'!$B$2:$B$1001,A163,'Movements'!$D$2:$D$1001,"Receipt"))</f>
        <v/>
      </c>
      <c r="F163" s="6">
        <f>IF(A163="","",SUMIFS('Movements'!$E$2:$E$1001,'Movements'!$B$2:$B$1001,A163,'Movements'!$D$2:$D$1001,"Issue"))</f>
        <v/>
      </c>
      <c r="G163" s="6">
        <f>IF(A163="","",SUMIFS('Movements'!$E$2:$E$1001,'Movements'!$B$2:$B$1001,A163,'Movements'!$D$2:$D$1001,"Return"))</f>
        <v/>
      </c>
      <c r="H163" s="6">
        <f>IF(A163="","",SUMIFS('Movements'!$E$2:$E$1001,'Movements'!$B$2:$B$1001,A163,'Movements'!$D$2:$D$1001,"Count Adjustment"))</f>
        <v/>
      </c>
      <c r="I163" s="7">
        <f>IF(A163="","",D163+E163-F163+G163+H163)</f>
        <v/>
      </c>
      <c r="J163" s="6">
        <f>IF(A163="","",N('Products'!D163))</f>
        <v/>
      </c>
      <c r="K163" s="6">
        <f>IF(A163="","",IF(I163&lt;=J163,"Reorder","OK"))</f>
        <v/>
      </c>
    </row>
    <row r="164">
      <c r="A164" s="6">
        <f>IF('Products'!A164="","",'Products'!A164)</f>
        <v/>
      </c>
      <c r="B164" s="6">
        <f>IF(A164="","",'Products'!B164)</f>
        <v/>
      </c>
      <c r="C164" s="6">
        <f>IF(A164="","",'Products'!C164)</f>
        <v/>
      </c>
      <c r="D164" s="6">
        <f>IF(A164="","",N('Products'!E164))</f>
        <v/>
      </c>
      <c r="E164" s="6">
        <f>IF(A164="","",SUMIFS('Movements'!$E$2:$E$1001,'Movements'!$B$2:$B$1001,A164,'Movements'!$D$2:$D$1001,"Receipt"))</f>
        <v/>
      </c>
      <c r="F164" s="6">
        <f>IF(A164="","",SUMIFS('Movements'!$E$2:$E$1001,'Movements'!$B$2:$B$1001,A164,'Movements'!$D$2:$D$1001,"Issue"))</f>
        <v/>
      </c>
      <c r="G164" s="6">
        <f>IF(A164="","",SUMIFS('Movements'!$E$2:$E$1001,'Movements'!$B$2:$B$1001,A164,'Movements'!$D$2:$D$1001,"Return"))</f>
        <v/>
      </c>
      <c r="H164" s="6">
        <f>IF(A164="","",SUMIFS('Movements'!$E$2:$E$1001,'Movements'!$B$2:$B$1001,A164,'Movements'!$D$2:$D$1001,"Count Adjustment"))</f>
        <v/>
      </c>
      <c r="I164" s="7">
        <f>IF(A164="","",D164+E164-F164+G164+H164)</f>
        <v/>
      </c>
      <c r="J164" s="6">
        <f>IF(A164="","",N('Products'!D164))</f>
        <v/>
      </c>
      <c r="K164" s="6">
        <f>IF(A164="","",IF(I164&lt;=J164,"Reorder","OK"))</f>
        <v/>
      </c>
    </row>
    <row r="165">
      <c r="A165" s="6">
        <f>IF('Products'!A165="","",'Products'!A165)</f>
        <v/>
      </c>
      <c r="B165" s="6">
        <f>IF(A165="","",'Products'!B165)</f>
        <v/>
      </c>
      <c r="C165" s="6">
        <f>IF(A165="","",'Products'!C165)</f>
        <v/>
      </c>
      <c r="D165" s="6">
        <f>IF(A165="","",N('Products'!E165))</f>
        <v/>
      </c>
      <c r="E165" s="6">
        <f>IF(A165="","",SUMIFS('Movements'!$E$2:$E$1001,'Movements'!$B$2:$B$1001,A165,'Movements'!$D$2:$D$1001,"Receipt"))</f>
        <v/>
      </c>
      <c r="F165" s="6">
        <f>IF(A165="","",SUMIFS('Movements'!$E$2:$E$1001,'Movements'!$B$2:$B$1001,A165,'Movements'!$D$2:$D$1001,"Issue"))</f>
        <v/>
      </c>
      <c r="G165" s="6">
        <f>IF(A165="","",SUMIFS('Movements'!$E$2:$E$1001,'Movements'!$B$2:$B$1001,A165,'Movements'!$D$2:$D$1001,"Return"))</f>
        <v/>
      </c>
      <c r="H165" s="6">
        <f>IF(A165="","",SUMIFS('Movements'!$E$2:$E$1001,'Movements'!$B$2:$B$1001,A165,'Movements'!$D$2:$D$1001,"Count Adjustment"))</f>
        <v/>
      </c>
      <c r="I165" s="7">
        <f>IF(A165="","",D165+E165-F165+G165+H165)</f>
        <v/>
      </c>
      <c r="J165" s="6">
        <f>IF(A165="","",N('Products'!D165))</f>
        <v/>
      </c>
      <c r="K165" s="6">
        <f>IF(A165="","",IF(I165&lt;=J165,"Reorder","OK"))</f>
        <v/>
      </c>
    </row>
    <row r="166">
      <c r="A166" s="6">
        <f>IF('Products'!A166="","",'Products'!A166)</f>
        <v/>
      </c>
      <c r="B166" s="6">
        <f>IF(A166="","",'Products'!B166)</f>
        <v/>
      </c>
      <c r="C166" s="6">
        <f>IF(A166="","",'Products'!C166)</f>
        <v/>
      </c>
      <c r="D166" s="6">
        <f>IF(A166="","",N('Products'!E166))</f>
        <v/>
      </c>
      <c r="E166" s="6">
        <f>IF(A166="","",SUMIFS('Movements'!$E$2:$E$1001,'Movements'!$B$2:$B$1001,A166,'Movements'!$D$2:$D$1001,"Receipt"))</f>
        <v/>
      </c>
      <c r="F166" s="6">
        <f>IF(A166="","",SUMIFS('Movements'!$E$2:$E$1001,'Movements'!$B$2:$B$1001,A166,'Movements'!$D$2:$D$1001,"Issue"))</f>
        <v/>
      </c>
      <c r="G166" s="6">
        <f>IF(A166="","",SUMIFS('Movements'!$E$2:$E$1001,'Movements'!$B$2:$B$1001,A166,'Movements'!$D$2:$D$1001,"Return"))</f>
        <v/>
      </c>
      <c r="H166" s="6">
        <f>IF(A166="","",SUMIFS('Movements'!$E$2:$E$1001,'Movements'!$B$2:$B$1001,A166,'Movements'!$D$2:$D$1001,"Count Adjustment"))</f>
        <v/>
      </c>
      <c r="I166" s="7">
        <f>IF(A166="","",D166+E166-F166+G166+H166)</f>
        <v/>
      </c>
      <c r="J166" s="6">
        <f>IF(A166="","",N('Products'!D166))</f>
        <v/>
      </c>
      <c r="K166" s="6">
        <f>IF(A166="","",IF(I166&lt;=J166,"Reorder","OK"))</f>
        <v/>
      </c>
    </row>
    <row r="167">
      <c r="A167" s="6">
        <f>IF('Products'!A167="","",'Products'!A167)</f>
        <v/>
      </c>
      <c r="B167" s="6">
        <f>IF(A167="","",'Products'!B167)</f>
        <v/>
      </c>
      <c r="C167" s="6">
        <f>IF(A167="","",'Products'!C167)</f>
        <v/>
      </c>
      <c r="D167" s="6">
        <f>IF(A167="","",N('Products'!E167))</f>
        <v/>
      </c>
      <c r="E167" s="6">
        <f>IF(A167="","",SUMIFS('Movements'!$E$2:$E$1001,'Movements'!$B$2:$B$1001,A167,'Movements'!$D$2:$D$1001,"Receipt"))</f>
        <v/>
      </c>
      <c r="F167" s="6">
        <f>IF(A167="","",SUMIFS('Movements'!$E$2:$E$1001,'Movements'!$B$2:$B$1001,A167,'Movements'!$D$2:$D$1001,"Issue"))</f>
        <v/>
      </c>
      <c r="G167" s="6">
        <f>IF(A167="","",SUMIFS('Movements'!$E$2:$E$1001,'Movements'!$B$2:$B$1001,A167,'Movements'!$D$2:$D$1001,"Return"))</f>
        <v/>
      </c>
      <c r="H167" s="6">
        <f>IF(A167="","",SUMIFS('Movements'!$E$2:$E$1001,'Movements'!$B$2:$B$1001,A167,'Movements'!$D$2:$D$1001,"Count Adjustment"))</f>
        <v/>
      </c>
      <c r="I167" s="7">
        <f>IF(A167="","",D167+E167-F167+G167+H167)</f>
        <v/>
      </c>
      <c r="J167" s="6">
        <f>IF(A167="","",N('Products'!D167))</f>
        <v/>
      </c>
      <c r="K167" s="6">
        <f>IF(A167="","",IF(I167&lt;=J167,"Reorder","OK"))</f>
        <v/>
      </c>
    </row>
    <row r="168">
      <c r="A168" s="6">
        <f>IF('Products'!A168="","",'Products'!A168)</f>
        <v/>
      </c>
      <c r="B168" s="6">
        <f>IF(A168="","",'Products'!B168)</f>
        <v/>
      </c>
      <c r="C168" s="6">
        <f>IF(A168="","",'Products'!C168)</f>
        <v/>
      </c>
      <c r="D168" s="6">
        <f>IF(A168="","",N('Products'!E168))</f>
        <v/>
      </c>
      <c r="E168" s="6">
        <f>IF(A168="","",SUMIFS('Movements'!$E$2:$E$1001,'Movements'!$B$2:$B$1001,A168,'Movements'!$D$2:$D$1001,"Receipt"))</f>
        <v/>
      </c>
      <c r="F168" s="6">
        <f>IF(A168="","",SUMIFS('Movements'!$E$2:$E$1001,'Movements'!$B$2:$B$1001,A168,'Movements'!$D$2:$D$1001,"Issue"))</f>
        <v/>
      </c>
      <c r="G168" s="6">
        <f>IF(A168="","",SUMIFS('Movements'!$E$2:$E$1001,'Movements'!$B$2:$B$1001,A168,'Movements'!$D$2:$D$1001,"Return"))</f>
        <v/>
      </c>
      <c r="H168" s="6">
        <f>IF(A168="","",SUMIFS('Movements'!$E$2:$E$1001,'Movements'!$B$2:$B$1001,A168,'Movements'!$D$2:$D$1001,"Count Adjustment"))</f>
        <v/>
      </c>
      <c r="I168" s="7">
        <f>IF(A168="","",D168+E168-F168+G168+H168)</f>
        <v/>
      </c>
      <c r="J168" s="6">
        <f>IF(A168="","",N('Products'!D168))</f>
        <v/>
      </c>
      <c r="K168" s="6">
        <f>IF(A168="","",IF(I168&lt;=J168,"Reorder","OK"))</f>
        <v/>
      </c>
    </row>
    <row r="169">
      <c r="A169" s="6">
        <f>IF('Products'!A169="","",'Products'!A169)</f>
        <v/>
      </c>
      <c r="B169" s="6">
        <f>IF(A169="","",'Products'!B169)</f>
        <v/>
      </c>
      <c r="C169" s="6">
        <f>IF(A169="","",'Products'!C169)</f>
        <v/>
      </c>
      <c r="D169" s="6">
        <f>IF(A169="","",N('Products'!E169))</f>
        <v/>
      </c>
      <c r="E169" s="6">
        <f>IF(A169="","",SUMIFS('Movements'!$E$2:$E$1001,'Movements'!$B$2:$B$1001,A169,'Movements'!$D$2:$D$1001,"Receipt"))</f>
        <v/>
      </c>
      <c r="F169" s="6">
        <f>IF(A169="","",SUMIFS('Movements'!$E$2:$E$1001,'Movements'!$B$2:$B$1001,A169,'Movements'!$D$2:$D$1001,"Issue"))</f>
        <v/>
      </c>
      <c r="G169" s="6">
        <f>IF(A169="","",SUMIFS('Movements'!$E$2:$E$1001,'Movements'!$B$2:$B$1001,A169,'Movements'!$D$2:$D$1001,"Return"))</f>
        <v/>
      </c>
      <c r="H169" s="6">
        <f>IF(A169="","",SUMIFS('Movements'!$E$2:$E$1001,'Movements'!$B$2:$B$1001,A169,'Movements'!$D$2:$D$1001,"Count Adjustment"))</f>
        <v/>
      </c>
      <c r="I169" s="7">
        <f>IF(A169="","",D169+E169-F169+G169+H169)</f>
        <v/>
      </c>
      <c r="J169" s="6">
        <f>IF(A169="","",N('Products'!D169))</f>
        <v/>
      </c>
      <c r="K169" s="6">
        <f>IF(A169="","",IF(I169&lt;=J169,"Reorder","OK"))</f>
        <v/>
      </c>
    </row>
    <row r="170">
      <c r="A170" s="6">
        <f>IF('Products'!A170="","",'Products'!A170)</f>
        <v/>
      </c>
      <c r="B170" s="6">
        <f>IF(A170="","",'Products'!B170)</f>
        <v/>
      </c>
      <c r="C170" s="6">
        <f>IF(A170="","",'Products'!C170)</f>
        <v/>
      </c>
      <c r="D170" s="6">
        <f>IF(A170="","",N('Products'!E170))</f>
        <v/>
      </c>
      <c r="E170" s="6">
        <f>IF(A170="","",SUMIFS('Movements'!$E$2:$E$1001,'Movements'!$B$2:$B$1001,A170,'Movements'!$D$2:$D$1001,"Receipt"))</f>
        <v/>
      </c>
      <c r="F170" s="6">
        <f>IF(A170="","",SUMIFS('Movements'!$E$2:$E$1001,'Movements'!$B$2:$B$1001,A170,'Movements'!$D$2:$D$1001,"Issue"))</f>
        <v/>
      </c>
      <c r="G170" s="6">
        <f>IF(A170="","",SUMIFS('Movements'!$E$2:$E$1001,'Movements'!$B$2:$B$1001,A170,'Movements'!$D$2:$D$1001,"Return"))</f>
        <v/>
      </c>
      <c r="H170" s="6">
        <f>IF(A170="","",SUMIFS('Movements'!$E$2:$E$1001,'Movements'!$B$2:$B$1001,A170,'Movements'!$D$2:$D$1001,"Count Adjustment"))</f>
        <v/>
      </c>
      <c r="I170" s="7">
        <f>IF(A170="","",D170+E170-F170+G170+H170)</f>
        <v/>
      </c>
      <c r="J170" s="6">
        <f>IF(A170="","",N('Products'!D170))</f>
        <v/>
      </c>
      <c r="K170" s="6">
        <f>IF(A170="","",IF(I170&lt;=J170,"Reorder","OK"))</f>
        <v/>
      </c>
    </row>
    <row r="171">
      <c r="A171" s="6">
        <f>IF('Products'!A171="","",'Products'!A171)</f>
        <v/>
      </c>
      <c r="B171" s="6">
        <f>IF(A171="","",'Products'!B171)</f>
        <v/>
      </c>
      <c r="C171" s="6">
        <f>IF(A171="","",'Products'!C171)</f>
        <v/>
      </c>
      <c r="D171" s="6">
        <f>IF(A171="","",N('Products'!E171))</f>
        <v/>
      </c>
      <c r="E171" s="6">
        <f>IF(A171="","",SUMIFS('Movements'!$E$2:$E$1001,'Movements'!$B$2:$B$1001,A171,'Movements'!$D$2:$D$1001,"Receipt"))</f>
        <v/>
      </c>
      <c r="F171" s="6">
        <f>IF(A171="","",SUMIFS('Movements'!$E$2:$E$1001,'Movements'!$B$2:$B$1001,A171,'Movements'!$D$2:$D$1001,"Issue"))</f>
        <v/>
      </c>
      <c r="G171" s="6">
        <f>IF(A171="","",SUMIFS('Movements'!$E$2:$E$1001,'Movements'!$B$2:$B$1001,A171,'Movements'!$D$2:$D$1001,"Return"))</f>
        <v/>
      </c>
      <c r="H171" s="6">
        <f>IF(A171="","",SUMIFS('Movements'!$E$2:$E$1001,'Movements'!$B$2:$B$1001,A171,'Movements'!$D$2:$D$1001,"Count Adjustment"))</f>
        <v/>
      </c>
      <c r="I171" s="7">
        <f>IF(A171="","",D171+E171-F171+G171+H171)</f>
        <v/>
      </c>
      <c r="J171" s="6">
        <f>IF(A171="","",N('Products'!D171))</f>
        <v/>
      </c>
      <c r="K171" s="6">
        <f>IF(A171="","",IF(I171&lt;=J171,"Reorder","OK"))</f>
        <v/>
      </c>
    </row>
    <row r="172">
      <c r="A172" s="6">
        <f>IF('Products'!A172="","",'Products'!A172)</f>
        <v/>
      </c>
      <c r="B172" s="6">
        <f>IF(A172="","",'Products'!B172)</f>
        <v/>
      </c>
      <c r="C172" s="6">
        <f>IF(A172="","",'Products'!C172)</f>
        <v/>
      </c>
      <c r="D172" s="6">
        <f>IF(A172="","",N('Products'!E172))</f>
        <v/>
      </c>
      <c r="E172" s="6">
        <f>IF(A172="","",SUMIFS('Movements'!$E$2:$E$1001,'Movements'!$B$2:$B$1001,A172,'Movements'!$D$2:$D$1001,"Receipt"))</f>
        <v/>
      </c>
      <c r="F172" s="6">
        <f>IF(A172="","",SUMIFS('Movements'!$E$2:$E$1001,'Movements'!$B$2:$B$1001,A172,'Movements'!$D$2:$D$1001,"Issue"))</f>
        <v/>
      </c>
      <c r="G172" s="6">
        <f>IF(A172="","",SUMIFS('Movements'!$E$2:$E$1001,'Movements'!$B$2:$B$1001,A172,'Movements'!$D$2:$D$1001,"Return"))</f>
        <v/>
      </c>
      <c r="H172" s="6">
        <f>IF(A172="","",SUMIFS('Movements'!$E$2:$E$1001,'Movements'!$B$2:$B$1001,A172,'Movements'!$D$2:$D$1001,"Count Adjustment"))</f>
        <v/>
      </c>
      <c r="I172" s="7">
        <f>IF(A172="","",D172+E172-F172+G172+H172)</f>
        <v/>
      </c>
      <c r="J172" s="6">
        <f>IF(A172="","",N('Products'!D172))</f>
        <v/>
      </c>
      <c r="K172" s="6">
        <f>IF(A172="","",IF(I172&lt;=J172,"Reorder","OK"))</f>
        <v/>
      </c>
    </row>
    <row r="173">
      <c r="A173" s="6">
        <f>IF('Products'!A173="","",'Products'!A173)</f>
        <v/>
      </c>
      <c r="B173" s="6">
        <f>IF(A173="","",'Products'!B173)</f>
        <v/>
      </c>
      <c r="C173" s="6">
        <f>IF(A173="","",'Products'!C173)</f>
        <v/>
      </c>
      <c r="D173" s="6">
        <f>IF(A173="","",N('Products'!E173))</f>
        <v/>
      </c>
      <c r="E173" s="6">
        <f>IF(A173="","",SUMIFS('Movements'!$E$2:$E$1001,'Movements'!$B$2:$B$1001,A173,'Movements'!$D$2:$D$1001,"Receipt"))</f>
        <v/>
      </c>
      <c r="F173" s="6">
        <f>IF(A173="","",SUMIFS('Movements'!$E$2:$E$1001,'Movements'!$B$2:$B$1001,A173,'Movements'!$D$2:$D$1001,"Issue"))</f>
        <v/>
      </c>
      <c r="G173" s="6">
        <f>IF(A173="","",SUMIFS('Movements'!$E$2:$E$1001,'Movements'!$B$2:$B$1001,A173,'Movements'!$D$2:$D$1001,"Return"))</f>
        <v/>
      </c>
      <c r="H173" s="6">
        <f>IF(A173="","",SUMIFS('Movements'!$E$2:$E$1001,'Movements'!$B$2:$B$1001,A173,'Movements'!$D$2:$D$1001,"Count Adjustment"))</f>
        <v/>
      </c>
      <c r="I173" s="7">
        <f>IF(A173="","",D173+E173-F173+G173+H173)</f>
        <v/>
      </c>
      <c r="J173" s="6">
        <f>IF(A173="","",N('Products'!D173))</f>
        <v/>
      </c>
      <c r="K173" s="6">
        <f>IF(A173="","",IF(I173&lt;=J173,"Reorder","OK"))</f>
        <v/>
      </c>
    </row>
    <row r="174">
      <c r="A174" s="6">
        <f>IF('Products'!A174="","",'Products'!A174)</f>
        <v/>
      </c>
      <c r="B174" s="6">
        <f>IF(A174="","",'Products'!B174)</f>
        <v/>
      </c>
      <c r="C174" s="6">
        <f>IF(A174="","",'Products'!C174)</f>
        <v/>
      </c>
      <c r="D174" s="6">
        <f>IF(A174="","",N('Products'!E174))</f>
        <v/>
      </c>
      <c r="E174" s="6">
        <f>IF(A174="","",SUMIFS('Movements'!$E$2:$E$1001,'Movements'!$B$2:$B$1001,A174,'Movements'!$D$2:$D$1001,"Receipt"))</f>
        <v/>
      </c>
      <c r="F174" s="6">
        <f>IF(A174="","",SUMIFS('Movements'!$E$2:$E$1001,'Movements'!$B$2:$B$1001,A174,'Movements'!$D$2:$D$1001,"Issue"))</f>
        <v/>
      </c>
      <c r="G174" s="6">
        <f>IF(A174="","",SUMIFS('Movements'!$E$2:$E$1001,'Movements'!$B$2:$B$1001,A174,'Movements'!$D$2:$D$1001,"Return"))</f>
        <v/>
      </c>
      <c r="H174" s="6">
        <f>IF(A174="","",SUMIFS('Movements'!$E$2:$E$1001,'Movements'!$B$2:$B$1001,A174,'Movements'!$D$2:$D$1001,"Count Adjustment"))</f>
        <v/>
      </c>
      <c r="I174" s="7">
        <f>IF(A174="","",D174+E174-F174+G174+H174)</f>
        <v/>
      </c>
      <c r="J174" s="6">
        <f>IF(A174="","",N('Products'!D174))</f>
        <v/>
      </c>
      <c r="K174" s="6">
        <f>IF(A174="","",IF(I174&lt;=J174,"Reorder","OK"))</f>
        <v/>
      </c>
    </row>
    <row r="175">
      <c r="A175" s="6">
        <f>IF('Products'!A175="","",'Products'!A175)</f>
        <v/>
      </c>
      <c r="B175" s="6">
        <f>IF(A175="","",'Products'!B175)</f>
        <v/>
      </c>
      <c r="C175" s="6">
        <f>IF(A175="","",'Products'!C175)</f>
        <v/>
      </c>
      <c r="D175" s="6">
        <f>IF(A175="","",N('Products'!E175))</f>
        <v/>
      </c>
      <c r="E175" s="6">
        <f>IF(A175="","",SUMIFS('Movements'!$E$2:$E$1001,'Movements'!$B$2:$B$1001,A175,'Movements'!$D$2:$D$1001,"Receipt"))</f>
        <v/>
      </c>
      <c r="F175" s="6">
        <f>IF(A175="","",SUMIFS('Movements'!$E$2:$E$1001,'Movements'!$B$2:$B$1001,A175,'Movements'!$D$2:$D$1001,"Issue"))</f>
        <v/>
      </c>
      <c r="G175" s="6">
        <f>IF(A175="","",SUMIFS('Movements'!$E$2:$E$1001,'Movements'!$B$2:$B$1001,A175,'Movements'!$D$2:$D$1001,"Return"))</f>
        <v/>
      </c>
      <c r="H175" s="6">
        <f>IF(A175="","",SUMIFS('Movements'!$E$2:$E$1001,'Movements'!$B$2:$B$1001,A175,'Movements'!$D$2:$D$1001,"Count Adjustment"))</f>
        <v/>
      </c>
      <c r="I175" s="7">
        <f>IF(A175="","",D175+E175-F175+G175+H175)</f>
        <v/>
      </c>
      <c r="J175" s="6">
        <f>IF(A175="","",N('Products'!D175))</f>
        <v/>
      </c>
      <c r="K175" s="6">
        <f>IF(A175="","",IF(I175&lt;=J175,"Reorder","OK"))</f>
        <v/>
      </c>
    </row>
    <row r="176">
      <c r="A176" s="6">
        <f>IF('Products'!A176="","",'Products'!A176)</f>
        <v/>
      </c>
      <c r="B176" s="6">
        <f>IF(A176="","",'Products'!B176)</f>
        <v/>
      </c>
      <c r="C176" s="6">
        <f>IF(A176="","",'Products'!C176)</f>
        <v/>
      </c>
      <c r="D176" s="6">
        <f>IF(A176="","",N('Products'!E176))</f>
        <v/>
      </c>
      <c r="E176" s="6">
        <f>IF(A176="","",SUMIFS('Movements'!$E$2:$E$1001,'Movements'!$B$2:$B$1001,A176,'Movements'!$D$2:$D$1001,"Receipt"))</f>
        <v/>
      </c>
      <c r="F176" s="6">
        <f>IF(A176="","",SUMIFS('Movements'!$E$2:$E$1001,'Movements'!$B$2:$B$1001,A176,'Movements'!$D$2:$D$1001,"Issue"))</f>
        <v/>
      </c>
      <c r="G176" s="6">
        <f>IF(A176="","",SUMIFS('Movements'!$E$2:$E$1001,'Movements'!$B$2:$B$1001,A176,'Movements'!$D$2:$D$1001,"Return"))</f>
        <v/>
      </c>
      <c r="H176" s="6">
        <f>IF(A176="","",SUMIFS('Movements'!$E$2:$E$1001,'Movements'!$B$2:$B$1001,A176,'Movements'!$D$2:$D$1001,"Count Adjustment"))</f>
        <v/>
      </c>
      <c r="I176" s="7">
        <f>IF(A176="","",D176+E176-F176+G176+H176)</f>
        <v/>
      </c>
      <c r="J176" s="6">
        <f>IF(A176="","",N('Products'!D176))</f>
        <v/>
      </c>
      <c r="K176" s="6">
        <f>IF(A176="","",IF(I176&lt;=J176,"Reorder","OK"))</f>
        <v/>
      </c>
    </row>
    <row r="177">
      <c r="A177" s="6">
        <f>IF('Products'!A177="","",'Products'!A177)</f>
        <v/>
      </c>
      <c r="B177" s="6">
        <f>IF(A177="","",'Products'!B177)</f>
        <v/>
      </c>
      <c r="C177" s="6">
        <f>IF(A177="","",'Products'!C177)</f>
        <v/>
      </c>
      <c r="D177" s="6">
        <f>IF(A177="","",N('Products'!E177))</f>
        <v/>
      </c>
      <c r="E177" s="6">
        <f>IF(A177="","",SUMIFS('Movements'!$E$2:$E$1001,'Movements'!$B$2:$B$1001,A177,'Movements'!$D$2:$D$1001,"Receipt"))</f>
        <v/>
      </c>
      <c r="F177" s="6">
        <f>IF(A177="","",SUMIFS('Movements'!$E$2:$E$1001,'Movements'!$B$2:$B$1001,A177,'Movements'!$D$2:$D$1001,"Issue"))</f>
        <v/>
      </c>
      <c r="G177" s="6">
        <f>IF(A177="","",SUMIFS('Movements'!$E$2:$E$1001,'Movements'!$B$2:$B$1001,A177,'Movements'!$D$2:$D$1001,"Return"))</f>
        <v/>
      </c>
      <c r="H177" s="6">
        <f>IF(A177="","",SUMIFS('Movements'!$E$2:$E$1001,'Movements'!$B$2:$B$1001,A177,'Movements'!$D$2:$D$1001,"Count Adjustment"))</f>
        <v/>
      </c>
      <c r="I177" s="7">
        <f>IF(A177="","",D177+E177-F177+G177+H177)</f>
        <v/>
      </c>
      <c r="J177" s="6">
        <f>IF(A177="","",N('Products'!D177))</f>
        <v/>
      </c>
      <c r="K177" s="6">
        <f>IF(A177="","",IF(I177&lt;=J177,"Reorder","OK"))</f>
        <v/>
      </c>
    </row>
    <row r="178">
      <c r="A178" s="6">
        <f>IF('Products'!A178="","",'Products'!A178)</f>
        <v/>
      </c>
      <c r="B178" s="6">
        <f>IF(A178="","",'Products'!B178)</f>
        <v/>
      </c>
      <c r="C178" s="6">
        <f>IF(A178="","",'Products'!C178)</f>
        <v/>
      </c>
      <c r="D178" s="6">
        <f>IF(A178="","",N('Products'!E178))</f>
        <v/>
      </c>
      <c r="E178" s="6">
        <f>IF(A178="","",SUMIFS('Movements'!$E$2:$E$1001,'Movements'!$B$2:$B$1001,A178,'Movements'!$D$2:$D$1001,"Receipt"))</f>
        <v/>
      </c>
      <c r="F178" s="6">
        <f>IF(A178="","",SUMIFS('Movements'!$E$2:$E$1001,'Movements'!$B$2:$B$1001,A178,'Movements'!$D$2:$D$1001,"Issue"))</f>
        <v/>
      </c>
      <c r="G178" s="6">
        <f>IF(A178="","",SUMIFS('Movements'!$E$2:$E$1001,'Movements'!$B$2:$B$1001,A178,'Movements'!$D$2:$D$1001,"Return"))</f>
        <v/>
      </c>
      <c r="H178" s="6">
        <f>IF(A178="","",SUMIFS('Movements'!$E$2:$E$1001,'Movements'!$B$2:$B$1001,A178,'Movements'!$D$2:$D$1001,"Count Adjustment"))</f>
        <v/>
      </c>
      <c r="I178" s="7">
        <f>IF(A178="","",D178+E178-F178+G178+H178)</f>
        <v/>
      </c>
      <c r="J178" s="6">
        <f>IF(A178="","",N('Products'!D178))</f>
        <v/>
      </c>
      <c r="K178" s="6">
        <f>IF(A178="","",IF(I178&lt;=J178,"Reorder","OK"))</f>
        <v/>
      </c>
    </row>
    <row r="179">
      <c r="A179" s="6">
        <f>IF('Products'!A179="","",'Products'!A179)</f>
        <v/>
      </c>
      <c r="B179" s="6">
        <f>IF(A179="","",'Products'!B179)</f>
        <v/>
      </c>
      <c r="C179" s="6">
        <f>IF(A179="","",'Products'!C179)</f>
        <v/>
      </c>
      <c r="D179" s="6">
        <f>IF(A179="","",N('Products'!E179))</f>
        <v/>
      </c>
      <c r="E179" s="6">
        <f>IF(A179="","",SUMIFS('Movements'!$E$2:$E$1001,'Movements'!$B$2:$B$1001,A179,'Movements'!$D$2:$D$1001,"Receipt"))</f>
        <v/>
      </c>
      <c r="F179" s="6">
        <f>IF(A179="","",SUMIFS('Movements'!$E$2:$E$1001,'Movements'!$B$2:$B$1001,A179,'Movements'!$D$2:$D$1001,"Issue"))</f>
        <v/>
      </c>
      <c r="G179" s="6">
        <f>IF(A179="","",SUMIFS('Movements'!$E$2:$E$1001,'Movements'!$B$2:$B$1001,A179,'Movements'!$D$2:$D$1001,"Return"))</f>
        <v/>
      </c>
      <c r="H179" s="6">
        <f>IF(A179="","",SUMIFS('Movements'!$E$2:$E$1001,'Movements'!$B$2:$B$1001,A179,'Movements'!$D$2:$D$1001,"Count Adjustment"))</f>
        <v/>
      </c>
      <c r="I179" s="7">
        <f>IF(A179="","",D179+E179-F179+G179+H179)</f>
        <v/>
      </c>
      <c r="J179" s="6">
        <f>IF(A179="","",N('Products'!D179))</f>
        <v/>
      </c>
      <c r="K179" s="6">
        <f>IF(A179="","",IF(I179&lt;=J179,"Reorder","OK"))</f>
        <v/>
      </c>
    </row>
    <row r="180">
      <c r="A180" s="6">
        <f>IF('Products'!A180="","",'Products'!A180)</f>
        <v/>
      </c>
      <c r="B180" s="6">
        <f>IF(A180="","",'Products'!B180)</f>
        <v/>
      </c>
      <c r="C180" s="6">
        <f>IF(A180="","",'Products'!C180)</f>
        <v/>
      </c>
      <c r="D180" s="6">
        <f>IF(A180="","",N('Products'!E180))</f>
        <v/>
      </c>
      <c r="E180" s="6">
        <f>IF(A180="","",SUMIFS('Movements'!$E$2:$E$1001,'Movements'!$B$2:$B$1001,A180,'Movements'!$D$2:$D$1001,"Receipt"))</f>
        <v/>
      </c>
      <c r="F180" s="6">
        <f>IF(A180="","",SUMIFS('Movements'!$E$2:$E$1001,'Movements'!$B$2:$B$1001,A180,'Movements'!$D$2:$D$1001,"Issue"))</f>
        <v/>
      </c>
      <c r="G180" s="6">
        <f>IF(A180="","",SUMIFS('Movements'!$E$2:$E$1001,'Movements'!$B$2:$B$1001,A180,'Movements'!$D$2:$D$1001,"Return"))</f>
        <v/>
      </c>
      <c r="H180" s="6">
        <f>IF(A180="","",SUMIFS('Movements'!$E$2:$E$1001,'Movements'!$B$2:$B$1001,A180,'Movements'!$D$2:$D$1001,"Count Adjustment"))</f>
        <v/>
      </c>
      <c r="I180" s="7">
        <f>IF(A180="","",D180+E180-F180+G180+H180)</f>
        <v/>
      </c>
      <c r="J180" s="6">
        <f>IF(A180="","",N('Products'!D180))</f>
        <v/>
      </c>
      <c r="K180" s="6">
        <f>IF(A180="","",IF(I180&lt;=J180,"Reorder","OK"))</f>
        <v/>
      </c>
    </row>
    <row r="181">
      <c r="A181" s="6">
        <f>IF('Products'!A181="","",'Products'!A181)</f>
        <v/>
      </c>
      <c r="B181" s="6">
        <f>IF(A181="","",'Products'!B181)</f>
        <v/>
      </c>
      <c r="C181" s="6">
        <f>IF(A181="","",'Products'!C181)</f>
        <v/>
      </c>
      <c r="D181" s="6">
        <f>IF(A181="","",N('Products'!E181))</f>
        <v/>
      </c>
      <c r="E181" s="6">
        <f>IF(A181="","",SUMIFS('Movements'!$E$2:$E$1001,'Movements'!$B$2:$B$1001,A181,'Movements'!$D$2:$D$1001,"Receipt"))</f>
        <v/>
      </c>
      <c r="F181" s="6">
        <f>IF(A181="","",SUMIFS('Movements'!$E$2:$E$1001,'Movements'!$B$2:$B$1001,A181,'Movements'!$D$2:$D$1001,"Issue"))</f>
        <v/>
      </c>
      <c r="G181" s="6">
        <f>IF(A181="","",SUMIFS('Movements'!$E$2:$E$1001,'Movements'!$B$2:$B$1001,A181,'Movements'!$D$2:$D$1001,"Return"))</f>
        <v/>
      </c>
      <c r="H181" s="6">
        <f>IF(A181="","",SUMIFS('Movements'!$E$2:$E$1001,'Movements'!$B$2:$B$1001,A181,'Movements'!$D$2:$D$1001,"Count Adjustment"))</f>
        <v/>
      </c>
      <c r="I181" s="7">
        <f>IF(A181="","",D181+E181-F181+G181+H181)</f>
        <v/>
      </c>
      <c r="J181" s="6">
        <f>IF(A181="","",N('Products'!D181))</f>
        <v/>
      </c>
      <c r="K181" s="6">
        <f>IF(A181="","",IF(I181&lt;=J181,"Reorder","OK"))</f>
        <v/>
      </c>
    </row>
    <row r="182">
      <c r="A182" s="6">
        <f>IF('Products'!A182="","",'Products'!A182)</f>
        <v/>
      </c>
      <c r="B182" s="6">
        <f>IF(A182="","",'Products'!B182)</f>
        <v/>
      </c>
      <c r="C182" s="6">
        <f>IF(A182="","",'Products'!C182)</f>
        <v/>
      </c>
      <c r="D182" s="6">
        <f>IF(A182="","",N('Products'!E182))</f>
        <v/>
      </c>
      <c r="E182" s="6">
        <f>IF(A182="","",SUMIFS('Movements'!$E$2:$E$1001,'Movements'!$B$2:$B$1001,A182,'Movements'!$D$2:$D$1001,"Receipt"))</f>
        <v/>
      </c>
      <c r="F182" s="6">
        <f>IF(A182="","",SUMIFS('Movements'!$E$2:$E$1001,'Movements'!$B$2:$B$1001,A182,'Movements'!$D$2:$D$1001,"Issue"))</f>
        <v/>
      </c>
      <c r="G182" s="6">
        <f>IF(A182="","",SUMIFS('Movements'!$E$2:$E$1001,'Movements'!$B$2:$B$1001,A182,'Movements'!$D$2:$D$1001,"Return"))</f>
        <v/>
      </c>
      <c r="H182" s="6">
        <f>IF(A182="","",SUMIFS('Movements'!$E$2:$E$1001,'Movements'!$B$2:$B$1001,A182,'Movements'!$D$2:$D$1001,"Count Adjustment"))</f>
        <v/>
      </c>
      <c r="I182" s="7">
        <f>IF(A182="","",D182+E182-F182+G182+H182)</f>
        <v/>
      </c>
      <c r="J182" s="6">
        <f>IF(A182="","",N('Products'!D182))</f>
        <v/>
      </c>
      <c r="K182" s="6">
        <f>IF(A182="","",IF(I182&lt;=J182,"Reorder","OK"))</f>
        <v/>
      </c>
    </row>
    <row r="183">
      <c r="A183" s="6">
        <f>IF('Products'!A183="","",'Products'!A183)</f>
        <v/>
      </c>
      <c r="B183" s="6">
        <f>IF(A183="","",'Products'!B183)</f>
        <v/>
      </c>
      <c r="C183" s="6">
        <f>IF(A183="","",'Products'!C183)</f>
        <v/>
      </c>
      <c r="D183" s="6">
        <f>IF(A183="","",N('Products'!E183))</f>
        <v/>
      </c>
      <c r="E183" s="6">
        <f>IF(A183="","",SUMIFS('Movements'!$E$2:$E$1001,'Movements'!$B$2:$B$1001,A183,'Movements'!$D$2:$D$1001,"Receipt"))</f>
        <v/>
      </c>
      <c r="F183" s="6">
        <f>IF(A183="","",SUMIFS('Movements'!$E$2:$E$1001,'Movements'!$B$2:$B$1001,A183,'Movements'!$D$2:$D$1001,"Issue"))</f>
        <v/>
      </c>
      <c r="G183" s="6">
        <f>IF(A183="","",SUMIFS('Movements'!$E$2:$E$1001,'Movements'!$B$2:$B$1001,A183,'Movements'!$D$2:$D$1001,"Return"))</f>
        <v/>
      </c>
      <c r="H183" s="6">
        <f>IF(A183="","",SUMIFS('Movements'!$E$2:$E$1001,'Movements'!$B$2:$B$1001,A183,'Movements'!$D$2:$D$1001,"Count Adjustment"))</f>
        <v/>
      </c>
      <c r="I183" s="7">
        <f>IF(A183="","",D183+E183-F183+G183+H183)</f>
        <v/>
      </c>
      <c r="J183" s="6">
        <f>IF(A183="","",N('Products'!D183))</f>
        <v/>
      </c>
      <c r="K183" s="6">
        <f>IF(A183="","",IF(I183&lt;=J183,"Reorder","OK"))</f>
        <v/>
      </c>
    </row>
    <row r="184">
      <c r="A184" s="6">
        <f>IF('Products'!A184="","",'Products'!A184)</f>
        <v/>
      </c>
      <c r="B184" s="6">
        <f>IF(A184="","",'Products'!B184)</f>
        <v/>
      </c>
      <c r="C184" s="6">
        <f>IF(A184="","",'Products'!C184)</f>
        <v/>
      </c>
      <c r="D184" s="6">
        <f>IF(A184="","",N('Products'!E184))</f>
        <v/>
      </c>
      <c r="E184" s="6">
        <f>IF(A184="","",SUMIFS('Movements'!$E$2:$E$1001,'Movements'!$B$2:$B$1001,A184,'Movements'!$D$2:$D$1001,"Receipt"))</f>
        <v/>
      </c>
      <c r="F184" s="6">
        <f>IF(A184="","",SUMIFS('Movements'!$E$2:$E$1001,'Movements'!$B$2:$B$1001,A184,'Movements'!$D$2:$D$1001,"Issue"))</f>
        <v/>
      </c>
      <c r="G184" s="6">
        <f>IF(A184="","",SUMIFS('Movements'!$E$2:$E$1001,'Movements'!$B$2:$B$1001,A184,'Movements'!$D$2:$D$1001,"Return"))</f>
        <v/>
      </c>
      <c r="H184" s="6">
        <f>IF(A184="","",SUMIFS('Movements'!$E$2:$E$1001,'Movements'!$B$2:$B$1001,A184,'Movements'!$D$2:$D$1001,"Count Adjustment"))</f>
        <v/>
      </c>
      <c r="I184" s="7">
        <f>IF(A184="","",D184+E184-F184+G184+H184)</f>
        <v/>
      </c>
      <c r="J184" s="6">
        <f>IF(A184="","",N('Products'!D184))</f>
        <v/>
      </c>
      <c r="K184" s="6">
        <f>IF(A184="","",IF(I184&lt;=J184,"Reorder","OK"))</f>
        <v/>
      </c>
    </row>
    <row r="185">
      <c r="A185" s="6">
        <f>IF('Products'!A185="","",'Products'!A185)</f>
        <v/>
      </c>
      <c r="B185" s="6">
        <f>IF(A185="","",'Products'!B185)</f>
        <v/>
      </c>
      <c r="C185" s="6">
        <f>IF(A185="","",'Products'!C185)</f>
        <v/>
      </c>
      <c r="D185" s="6">
        <f>IF(A185="","",N('Products'!E185))</f>
        <v/>
      </c>
      <c r="E185" s="6">
        <f>IF(A185="","",SUMIFS('Movements'!$E$2:$E$1001,'Movements'!$B$2:$B$1001,A185,'Movements'!$D$2:$D$1001,"Receipt"))</f>
        <v/>
      </c>
      <c r="F185" s="6">
        <f>IF(A185="","",SUMIFS('Movements'!$E$2:$E$1001,'Movements'!$B$2:$B$1001,A185,'Movements'!$D$2:$D$1001,"Issue"))</f>
        <v/>
      </c>
      <c r="G185" s="6">
        <f>IF(A185="","",SUMIFS('Movements'!$E$2:$E$1001,'Movements'!$B$2:$B$1001,A185,'Movements'!$D$2:$D$1001,"Return"))</f>
        <v/>
      </c>
      <c r="H185" s="6">
        <f>IF(A185="","",SUMIFS('Movements'!$E$2:$E$1001,'Movements'!$B$2:$B$1001,A185,'Movements'!$D$2:$D$1001,"Count Adjustment"))</f>
        <v/>
      </c>
      <c r="I185" s="7">
        <f>IF(A185="","",D185+E185-F185+G185+H185)</f>
        <v/>
      </c>
      <c r="J185" s="6">
        <f>IF(A185="","",N('Products'!D185))</f>
        <v/>
      </c>
      <c r="K185" s="6">
        <f>IF(A185="","",IF(I185&lt;=J185,"Reorder","OK"))</f>
        <v/>
      </c>
    </row>
    <row r="186">
      <c r="A186" s="6">
        <f>IF('Products'!A186="","",'Products'!A186)</f>
        <v/>
      </c>
      <c r="B186" s="6">
        <f>IF(A186="","",'Products'!B186)</f>
        <v/>
      </c>
      <c r="C186" s="6">
        <f>IF(A186="","",'Products'!C186)</f>
        <v/>
      </c>
      <c r="D186" s="6">
        <f>IF(A186="","",N('Products'!E186))</f>
        <v/>
      </c>
      <c r="E186" s="6">
        <f>IF(A186="","",SUMIFS('Movements'!$E$2:$E$1001,'Movements'!$B$2:$B$1001,A186,'Movements'!$D$2:$D$1001,"Receipt"))</f>
        <v/>
      </c>
      <c r="F186" s="6">
        <f>IF(A186="","",SUMIFS('Movements'!$E$2:$E$1001,'Movements'!$B$2:$B$1001,A186,'Movements'!$D$2:$D$1001,"Issue"))</f>
        <v/>
      </c>
      <c r="G186" s="6">
        <f>IF(A186="","",SUMIFS('Movements'!$E$2:$E$1001,'Movements'!$B$2:$B$1001,A186,'Movements'!$D$2:$D$1001,"Return"))</f>
        <v/>
      </c>
      <c r="H186" s="6">
        <f>IF(A186="","",SUMIFS('Movements'!$E$2:$E$1001,'Movements'!$B$2:$B$1001,A186,'Movements'!$D$2:$D$1001,"Count Adjustment"))</f>
        <v/>
      </c>
      <c r="I186" s="7">
        <f>IF(A186="","",D186+E186-F186+G186+H186)</f>
        <v/>
      </c>
      <c r="J186" s="6">
        <f>IF(A186="","",N('Products'!D186))</f>
        <v/>
      </c>
      <c r="K186" s="6">
        <f>IF(A186="","",IF(I186&lt;=J186,"Reorder","OK"))</f>
        <v/>
      </c>
    </row>
    <row r="187">
      <c r="A187" s="6">
        <f>IF('Products'!A187="","",'Products'!A187)</f>
        <v/>
      </c>
      <c r="B187" s="6">
        <f>IF(A187="","",'Products'!B187)</f>
        <v/>
      </c>
      <c r="C187" s="6">
        <f>IF(A187="","",'Products'!C187)</f>
        <v/>
      </c>
      <c r="D187" s="6">
        <f>IF(A187="","",N('Products'!E187))</f>
        <v/>
      </c>
      <c r="E187" s="6">
        <f>IF(A187="","",SUMIFS('Movements'!$E$2:$E$1001,'Movements'!$B$2:$B$1001,A187,'Movements'!$D$2:$D$1001,"Receipt"))</f>
        <v/>
      </c>
      <c r="F187" s="6">
        <f>IF(A187="","",SUMIFS('Movements'!$E$2:$E$1001,'Movements'!$B$2:$B$1001,A187,'Movements'!$D$2:$D$1001,"Issue"))</f>
        <v/>
      </c>
      <c r="G187" s="6">
        <f>IF(A187="","",SUMIFS('Movements'!$E$2:$E$1001,'Movements'!$B$2:$B$1001,A187,'Movements'!$D$2:$D$1001,"Return"))</f>
        <v/>
      </c>
      <c r="H187" s="6">
        <f>IF(A187="","",SUMIFS('Movements'!$E$2:$E$1001,'Movements'!$B$2:$B$1001,A187,'Movements'!$D$2:$D$1001,"Count Adjustment"))</f>
        <v/>
      </c>
      <c r="I187" s="7">
        <f>IF(A187="","",D187+E187-F187+G187+H187)</f>
        <v/>
      </c>
      <c r="J187" s="6">
        <f>IF(A187="","",N('Products'!D187))</f>
        <v/>
      </c>
      <c r="K187" s="6">
        <f>IF(A187="","",IF(I187&lt;=J187,"Reorder","OK"))</f>
        <v/>
      </c>
    </row>
    <row r="188">
      <c r="A188" s="6">
        <f>IF('Products'!A188="","",'Products'!A188)</f>
        <v/>
      </c>
      <c r="B188" s="6">
        <f>IF(A188="","",'Products'!B188)</f>
        <v/>
      </c>
      <c r="C188" s="6">
        <f>IF(A188="","",'Products'!C188)</f>
        <v/>
      </c>
      <c r="D188" s="6">
        <f>IF(A188="","",N('Products'!E188))</f>
        <v/>
      </c>
      <c r="E188" s="6">
        <f>IF(A188="","",SUMIFS('Movements'!$E$2:$E$1001,'Movements'!$B$2:$B$1001,A188,'Movements'!$D$2:$D$1001,"Receipt"))</f>
        <v/>
      </c>
      <c r="F188" s="6">
        <f>IF(A188="","",SUMIFS('Movements'!$E$2:$E$1001,'Movements'!$B$2:$B$1001,A188,'Movements'!$D$2:$D$1001,"Issue"))</f>
        <v/>
      </c>
      <c r="G188" s="6">
        <f>IF(A188="","",SUMIFS('Movements'!$E$2:$E$1001,'Movements'!$B$2:$B$1001,A188,'Movements'!$D$2:$D$1001,"Return"))</f>
        <v/>
      </c>
      <c r="H188" s="6">
        <f>IF(A188="","",SUMIFS('Movements'!$E$2:$E$1001,'Movements'!$B$2:$B$1001,A188,'Movements'!$D$2:$D$1001,"Count Adjustment"))</f>
        <v/>
      </c>
      <c r="I188" s="7">
        <f>IF(A188="","",D188+E188-F188+G188+H188)</f>
        <v/>
      </c>
      <c r="J188" s="6">
        <f>IF(A188="","",N('Products'!D188))</f>
        <v/>
      </c>
      <c r="K188" s="6">
        <f>IF(A188="","",IF(I188&lt;=J188,"Reorder","OK"))</f>
        <v/>
      </c>
    </row>
    <row r="189">
      <c r="A189" s="6">
        <f>IF('Products'!A189="","",'Products'!A189)</f>
        <v/>
      </c>
      <c r="B189" s="6">
        <f>IF(A189="","",'Products'!B189)</f>
        <v/>
      </c>
      <c r="C189" s="6">
        <f>IF(A189="","",'Products'!C189)</f>
        <v/>
      </c>
      <c r="D189" s="6">
        <f>IF(A189="","",N('Products'!E189))</f>
        <v/>
      </c>
      <c r="E189" s="6">
        <f>IF(A189="","",SUMIFS('Movements'!$E$2:$E$1001,'Movements'!$B$2:$B$1001,A189,'Movements'!$D$2:$D$1001,"Receipt"))</f>
        <v/>
      </c>
      <c r="F189" s="6">
        <f>IF(A189="","",SUMIFS('Movements'!$E$2:$E$1001,'Movements'!$B$2:$B$1001,A189,'Movements'!$D$2:$D$1001,"Issue"))</f>
        <v/>
      </c>
      <c r="G189" s="6">
        <f>IF(A189="","",SUMIFS('Movements'!$E$2:$E$1001,'Movements'!$B$2:$B$1001,A189,'Movements'!$D$2:$D$1001,"Return"))</f>
        <v/>
      </c>
      <c r="H189" s="6">
        <f>IF(A189="","",SUMIFS('Movements'!$E$2:$E$1001,'Movements'!$B$2:$B$1001,A189,'Movements'!$D$2:$D$1001,"Count Adjustment"))</f>
        <v/>
      </c>
      <c r="I189" s="7">
        <f>IF(A189="","",D189+E189-F189+G189+H189)</f>
        <v/>
      </c>
      <c r="J189" s="6">
        <f>IF(A189="","",N('Products'!D189))</f>
        <v/>
      </c>
      <c r="K189" s="6">
        <f>IF(A189="","",IF(I189&lt;=J189,"Reorder","OK"))</f>
        <v/>
      </c>
    </row>
    <row r="190">
      <c r="A190" s="6">
        <f>IF('Products'!A190="","",'Products'!A190)</f>
        <v/>
      </c>
      <c r="B190" s="6">
        <f>IF(A190="","",'Products'!B190)</f>
        <v/>
      </c>
      <c r="C190" s="6">
        <f>IF(A190="","",'Products'!C190)</f>
        <v/>
      </c>
      <c r="D190" s="6">
        <f>IF(A190="","",N('Products'!E190))</f>
        <v/>
      </c>
      <c r="E190" s="6">
        <f>IF(A190="","",SUMIFS('Movements'!$E$2:$E$1001,'Movements'!$B$2:$B$1001,A190,'Movements'!$D$2:$D$1001,"Receipt"))</f>
        <v/>
      </c>
      <c r="F190" s="6">
        <f>IF(A190="","",SUMIFS('Movements'!$E$2:$E$1001,'Movements'!$B$2:$B$1001,A190,'Movements'!$D$2:$D$1001,"Issue"))</f>
        <v/>
      </c>
      <c r="G190" s="6">
        <f>IF(A190="","",SUMIFS('Movements'!$E$2:$E$1001,'Movements'!$B$2:$B$1001,A190,'Movements'!$D$2:$D$1001,"Return"))</f>
        <v/>
      </c>
      <c r="H190" s="6">
        <f>IF(A190="","",SUMIFS('Movements'!$E$2:$E$1001,'Movements'!$B$2:$B$1001,A190,'Movements'!$D$2:$D$1001,"Count Adjustment"))</f>
        <v/>
      </c>
      <c r="I190" s="7">
        <f>IF(A190="","",D190+E190-F190+G190+H190)</f>
        <v/>
      </c>
      <c r="J190" s="6">
        <f>IF(A190="","",N('Products'!D190))</f>
        <v/>
      </c>
      <c r="K190" s="6">
        <f>IF(A190="","",IF(I190&lt;=J190,"Reorder","OK"))</f>
        <v/>
      </c>
    </row>
    <row r="191">
      <c r="A191" s="6">
        <f>IF('Products'!A191="","",'Products'!A191)</f>
        <v/>
      </c>
      <c r="B191" s="6">
        <f>IF(A191="","",'Products'!B191)</f>
        <v/>
      </c>
      <c r="C191" s="6">
        <f>IF(A191="","",'Products'!C191)</f>
        <v/>
      </c>
      <c r="D191" s="6">
        <f>IF(A191="","",N('Products'!E191))</f>
        <v/>
      </c>
      <c r="E191" s="6">
        <f>IF(A191="","",SUMIFS('Movements'!$E$2:$E$1001,'Movements'!$B$2:$B$1001,A191,'Movements'!$D$2:$D$1001,"Receipt"))</f>
        <v/>
      </c>
      <c r="F191" s="6">
        <f>IF(A191="","",SUMIFS('Movements'!$E$2:$E$1001,'Movements'!$B$2:$B$1001,A191,'Movements'!$D$2:$D$1001,"Issue"))</f>
        <v/>
      </c>
      <c r="G191" s="6">
        <f>IF(A191="","",SUMIFS('Movements'!$E$2:$E$1001,'Movements'!$B$2:$B$1001,A191,'Movements'!$D$2:$D$1001,"Return"))</f>
        <v/>
      </c>
      <c r="H191" s="6">
        <f>IF(A191="","",SUMIFS('Movements'!$E$2:$E$1001,'Movements'!$B$2:$B$1001,A191,'Movements'!$D$2:$D$1001,"Count Adjustment"))</f>
        <v/>
      </c>
      <c r="I191" s="7">
        <f>IF(A191="","",D191+E191-F191+G191+H191)</f>
        <v/>
      </c>
      <c r="J191" s="6">
        <f>IF(A191="","",N('Products'!D191))</f>
        <v/>
      </c>
      <c r="K191" s="6">
        <f>IF(A191="","",IF(I191&lt;=J191,"Reorder","OK"))</f>
        <v/>
      </c>
    </row>
    <row r="192">
      <c r="A192" s="6">
        <f>IF('Products'!A192="","",'Products'!A192)</f>
        <v/>
      </c>
      <c r="B192" s="6">
        <f>IF(A192="","",'Products'!B192)</f>
        <v/>
      </c>
      <c r="C192" s="6">
        <f>IF(A192="","",'Products'!C192)</f>
        <v/>
      </c>
      <c r="D192" s="6">
        <f>IF(A192="","",N('Products'!E192))</f>
        <v/>
      </c>
      <c r="E192" s="6">
        <f>IF(A192="","",SUMIFS('Movements'!$E$2:$E$1001,'Movements'!$B$2:$B$1001,A192,'Movements'!$D$2:$D$1001,"Receipt"))</f>
        <v/>
      </c>
      <c r="F192" s="6">
        <f>IF(A192="","",SUMIFS('Movements'!$E$2:$E$1001,'Movements'!$B$2:$B$1001,A192,'Movements'!$D$2:$D$1001,"Issue"))</f>
        <v/>
      </c>
      <c r="G192" s="6">
        <f>IF(A192="","",SUMIFS('Movements'!$E$2:$E$1001,'Movements'!$B$2:$B$1001,A192,'Movements'!$D$2:$D$1001,"Return"))</f>
        <v/>
      </c>
      <c r="H192" s="6">
        <f>IF(A192="","",SUMIFS('Movements'!$E$2:$E$1001,'Movements'!$B$2:$B$1001,A192,'Movements'!$D$2:$D$1001,"Count Adjustment"))</f>
        <v/>
      </c>
      <c r="I192" s="7">
        <f>IF(A192="","",D192+E192-F192+G192+H192)</f>
        <v/>
      </c>
      <c r="J192" s="6">
        <f>IF(A192="","",N('Products'!D192))</f>
        <v/>
      </c>
      <c r="K192" s="6">
        <f>IF(A192="","",IF(I192&lt;=J192,"Reorder","OK"))</f>
        <v/>
      </c>
    </row>
    <row r="193">
      <c r="A193" s="6">
        <f>IF('Products'!A193="","",'Products'!A193)</f>
        <v/>
      </c>
      <c r="B193" s="6">
        <f>IF(A193="","",'Products'!B193)</f>
        <v/>
      </c>
      <c r="C193" s="6">
        <f>IF(A193="","",'Products'!C193)</f>
        <v/>
      </c>
      <c r="D193" s="6">
        <f>IF(A193="","",N('Products'!E193))</f>
        <v/>
      </c>
      <c r="E193" s="6">
        <f>IF(A193="","",SUMIFS('Movements'!$E$2:$E$1001,'Movements'!$B$2:$B$1001,A193,'Movements'!$D$2:$D$1001,"Receipt"))</f>
        <v/>
      </c>
      <c r="F193" s="6">
        <f>IF(A193="","",SUMIFS('Movements'!$E$2:$E$1001,'Movements'!$B$2:$B$1001,A193,'Movements'!$D$2:$D$1001,"Issue"))</f>
        <v/>
      </c>
      <c r="G193" s="6">
        <f>IF(A193="","",SUMIFS('Movements'!$E$2:$E$1001,'Movements'!$B$2:$B$1001,A193,'Movements'!$D$2:$D$1001,"Return"))</f>
        <v/>
      </c>
      <c r="H193" s="6">
        <f>IF(A193="","",SUMIFS('Movements'!$E$2:$E$1001,'Movements'!$B$2:$B$1001,A193,'Movements'!$D$2:$D$1001,"Count Adjustment"))</f>
        <v/>
      </c>
      <c r="I193" s="7">
        <f>IF(A193="","",D193+E193-F193+G193+H193)</f>
        <v/>
      </c>
      <c r="J193" s="6">
        <f>IF(A193="","",N('Products'!D193))</f>
        <v/>
      </c>
      <c r="K193" s="6">
        <f>IF(A193="","",IF(I193&lt;=J193,"Reorder","OK"))</f>
        <v/>
      </c>
    </row>
    <row r="194">
      <c r="A194" s="6">
        <f>IF('Products'!A194="","",'Products'!A194)</f>
        <v/>
      </c>
      <c r="B194" s="6">
        <f>IF(A194="","",'Products'!B194)</f>
        <v/>
      </c>
      <c r="C194" s="6">
        <f>IF(A194="","",'Products'!C194)</f>
        <v/>
      </c>
      <c r="D194" s="6">
        <f>IF(A194="","",N('Products'!E194))</f>
        <v/>
      </c>
      <c r="E194" s="6">
        <f>IF(A194="","",SUMIFS('Movements'!$E$2:$E$1001,'Movements'!$B$2:$B$1001,A194,'Movements'!$D$2:$D$1001,"Receipt"))</f>
        <v/>
      </c>
      <c r="F194" s="6">
        <f>IF(A194="","",SUMIFS('Movements'!$E$2:$E$1001,'Movements'!$B$2:$B$1001,A194,'Movements'!$D$2:$D$1001,"Issue"))</f>
        <v/>
      </c>
      <c r="G194" s="6">
        <f>IF(A194="","",SUMIFS('Movements'!$E$2:$E$1001,'Movements'!$B$2:$B$1001,A194,'Movements'!$D$2:$D$1001,"Return"))</f>
        <v/>
      </c>
      <c r="H194" s="6">
        <f>IF(A194="","",SUMIFS('Movements'!$E$2:$E$1001,'Movements'!$B$2:$B$1001,A194,'Movements'!$D$2:$D$1001,"Count Adjustment"))</f>
        <v/>
      </c>
      <c r="I194" s="7">
        <f>IF(A194="","",D194+E194-F194+G194+H194)</f>
        <v/>
      </c>
      <c r="J194" s="6">
        <f>IF(A194="","",N('Products'!D194))</f>
        <v/>
      </c>
      <c r="K194" s="6">
        <f>IF(A194="","",IF(I194&lt;=J194,"Reorder","OK"))</f>
        <v/>
      </c>
    </row>
    <row r="195">
      <c r="A195" s="6">
        <f>IF('Products'!A195="","",'Products'!A195)</f>
        <v/>
      </c>
      <c r="B195" s="6">
        <f>IF(A195="","",'Products'!B195)</f>
        <v/>
      </c>
      <c r="C195" s="6">
        <f>IF(A195="","",'Products'!C195)</f>
        <v/>
      </c>
      <c r="D195" s="6">
        <f>IF(A195="","",N('Products'!E195))</f>
        <v/>
      </c>
      <c r="E195" s="6">
        <f>IF(A195="","",SUMIFS('Movements'!$E$2:$E$1001,'Movements'!$B$2:$B$1001,A195,'Movements'!$D$2:$D$1001,"Receipt"))</f>
        <v/>
      </c>
      <c r="F195" s="6">
        <f>IF(A195="","",SUMIFS('Movements'!$E$2:$E$1001,'Movements'!$B$2:$B$1001,A195,'Movements'!$D$2:$D$1001,"Issue"))</f>
        <v/>
      </c>
      <c r="G195" s="6">
        <f>IF(A195="","",SUMIFS('Movements'!$E$2:$E$1001,'Movements'!$B$2:$B$1001,A195,'Movements'!$D$2:$D$1001,"Return"))</f>
        <v/>
      </c>
      <c r="H195" s="6">
        <f>IF(A195="","",SUMIFS('Movements'!$E$2:$E$1001,'Movements'!$B$2:$B$1001,A195,'Movements'!$D$2:$D$1001,"Count Adjustment"))</f>
        <v/>
      </c>
      <c r="I195" s="7">
        <f>IF(A195="","",D195+E195-F195+G195+H195)</f>
        <v/>
      </c>
      <c r="J195" s="6">
        <f>IF(A195="","",N('Products'!D195))</f>
        <v/>
      </c>
      <c r="K195" s="6">
        <f>IF(A195="","",IF(I195&lt;=J195,"Reorder","OK"))</f>
        <v/>
      </c>
    </row>
    <row r="196">
      <c r="A196" s="6">
        <f>IF('Products'!A196="","",'Products'!A196)</f>
        <v/>
      </c>
      <c r="B196" s="6">
        <f>IF(A196="","",'Products'!B196)</f>
        <v/>
      </c>
      <c r="C196" s="6">
        <f>IF(A196="","",'Products'!C196)</f>
        <v/>
      </c>
      <c r="D196" s="6">
        <f>IF(A196="","",N('Products'!E196))</f>
        <v/>
      </c>
      <c r="E196" s="6">
        <f>IF(A196="","",SUMIFS('Movements'!$E$2:$E$1001,'Movements'!$B$2:$B$1001,A196,'Movements'!$D$2:$D$1001,"Receipt"))</f>
        <v/>
      </c>
      <c r="F196" s="6">
        <f>IF(A196="","",SUMIFS('Movements'!$E$2:$E$1001,'Movements'!$B$2:$B$1001,A196,'Movements'!$D$2:$D$1001,"Issue"))</f>
        <v/>
      </c>
      <c r="G196" s="6">
        <f>IF(A196="","",SUMIFS('Movements'!$E$2:$E$1001,'Movements'!$B$2:$B$1001,A196,'Movements'!$D$2:$D$1001,"Return"))</f>
        <v/>
      </c>
      <c r="H196" s="6">
        <f>IF(A196="","",SUMIFS('Movements'!$E$2:$E$1001,'Movements'!$B$2:$B$1001,A196,'Movements'!$D$2:$D$1001,"Count Adjustment"))</f>
        <v/>
      </c>
      <c r="I196" s="7">
        <f>IF(A196="","",D196+E196-F196+G196+H196)</f>
        <v/>
      </c>
      <c r="J196" s="6">
        <f>IF(A196="","",N('Products'!D196))</f>
        <v/>
      </c>
      <c r="K196" s="6">
        <f>IF(A196="","",IF(I196&lt;=J196,"Reorder","OK"))</f>
        <v/>
      </c>
    </row>
    <row r="197">
      <c r="A197" s="6">
        <f>IF('Products'!A197="","",'Products'!A197)</f>
        <v/>
      </c>
      <c r="B197" s="6">
        <f>IF(A197="","",'Products'!B197)</f>
        <v/>
      </c>
      <c r="C197" s="6">
        <f>IF(A197="","",'Products'!C197)</f>
        <v/>
      </c>
      <c r="D197" s="6">
        <f>IF(A197="","",N('Products'!E197))</f>
        <v/>
      </c>
      <c r="E197" s="6">
        <f>IF(A197="","",SUMIFS('Movements'!$E$2:$E$1001,'Movements'!$B$2:$B$1001,A197,'Movements'!$D$2:$D$1001,"Receipt"))</f>
        <v/>
      </c>
      <c r="F197" s="6">
        <f>IF(A197="","",SUMIFS('Movements'!$E$2:$E$1001,'Movements'!$B$2:$B$1001,A197,'Movements'!$D$2:$D$1001,"Issue"))</f>
        <v/>
      </c>
      <c r="G197" s="6">
        <f>IF(A197="","",SUMIFS('Movements'!$E$2:$E$1001,'Movements'!$B$2:$B$1001,A197,'Movements'!$D$2:$D$1001,"Return"))</f>
        <v/>
      </c>
      <c r="H197" s="6">
        <f>IF(A197="","",SUMIFS('Movements'!$E$2:$E$1001,'Movements'!$B$2:$B$1001,A197,'Movements'!$D$2:$D$1001,"Count Adjustment"))</f>
        <v/>
      </c>
      <c r="I197" s="7">
        <f>IF(A197="","",D197+E197-F197+G197+H197)</f>
        <v/>
      </c>
      <c r="J197" s="6">
        <f>IF(A197="","",N('Products'!D197))</f>
        <v/>
      </c>
      <c r="K197" s="6">
        <f>IF(A197="","",IF(I197&lt;=J197,"Reorder","OK"))</f>
        <v/>
      </c>
    </row>
    <row r="198">
      <c r="A198" s="6">
        <f>IF('Products'!A198="","",'Products'!A198)</f>
        <v/>
      </c>
      <c r="B198" s="6">
        <f>IF(A198="","",'Products'!B198)</f>
        <v/>
      </c>
      <c r="C198" s="6">
        <f>IF(A198="","",'Products'!C198)</f>
        <v/>
      </c>
      <c r="D198" s="6">
        <f>IF(A198="","",N('Products'!E198))</f>
        <v/>
      </c>
      <c r="E198" s="6">
        <f>IF(A198="","",SUMIFS('Movements'!$E$2:$E$1001,'Movements'!$B$2:$B$1001,A198,'Movements'!$D$2:$D$1001,"Receipt"))</f>
        <v/>
      </c>
      <c r="F198" s="6">
        <f>IF(A198="","",SUMIFS('Movements'!$E$2:$E$1001,'Movements'!$B$2:$B$1001,A198,'Movements'!$D$2:$D$1001,"Issue"))</f>
        <v/>
      </c>
      <c r="G198" s="6">
        <f>IF(A198="","",SUMIFS('Movements'!$E$2:$E$1001,'Movements'!$B$2:$B$1001,A198,'Movements'!$D$2:$D$1001,"Return"))</f>
        <v/>
      </c>
      <c r="H198" s="6">
        <f>IF(A198="","",SUMIFS('Movements'!$E$2:$E$1001,'Movements'!$B$2:$B$1001,A198,'Movements'!$D$2:$D$1001,"Count Adjustment"))</f>
        <v/>
      </c>
      <c r="I198" s="7">
        <f>IF(A198="","",D198+E198-F198+G198+H198)</f>
        <v/>
      </c>
      <c r="J198" s="6">
        <f>IF(A198="","",N('Products'!D198))</f>
        <v/>
      </c>
      <c r="K198" s="6">
        <f>IF(A198="","",IF(I198&lt;=J198,"Reorder","OK"))</f>
        <v/>
      </c>
    </row>
    <row r="199">
      <c r="A199" s="6">
        <f>IF('Products'!A199="","",'Products'!A199)</f>
        <v/>
      </c>
      <c r="B199" s="6">
        <f>IF(A199="","",'Products'!B199)</f>
        <v/>
      </c>
      <c r="C199" s="6">
        <f>IF(A199="","",'Products'!C199)</f>
        <v/>
      </c>
      <c r="D199" s="6">
        <f>IF(A199="","",N('Products'!E199))</f>
        <v/>
      </c>
      <c r="E199" s="6">
        <f>IF(A199="","",SUMIFS('Movements'!$E$2:$E$1001,'Movements'!$B$2:$B$1001,A199,'Movements'!$D$2:$D$1001,"Receipt"))</f>
        <v/>
      </c>
      <c r="F199" s="6">
        <f>IF(A199="","",SUMIFS('Movements'!$E$2:$E$1001,'Movements'!$B$2:$B$1001,A199,'Movements'!$D$2:$D$1001,"Issue"))</f>
        <v/>
      </c>
      <c r="G199" s="6">
        <f>IF(A199="","",SUMIFS('Movements'!$E$2:$E$1001,'Movements'!$B$2:$B$1001,A199,'Movements'!$D$2:$D$1001,"Return"))</f>
        <v/>
      </c>
      <c r="H199" s="6">
        <f>IF(A199="","",SUMIFS('Movements'!$E$2:$E$1001,'Movements'!$B$2:$B$1001,A199,'Movements'!$D$2:$D$1001,"Count Adjustment"))</f>
        <v/>
      </c>
      <c r="I199" s="7">
        <f>IF(A199="","",D199+E199-F199+G199+H199)</f>
        <v/>
      </c>
      <c r="J199" s="6">
        <f>IF(A199="","",N('Products'!D199))</f>
        <v/>
      </c>
      <c r="K199" s="6">
        <f>IF(A199="","",IF(I199&lt;=J199,"Reorder","OK"))</f>
        <v/>
      </c>
    </row>
    <row r="200">
      <c r="A200" s="6">
        <f>IF('Products'!A200="","",'Products'!A200)</f>
        <v/>
      </c>
      <c r="B200" s="6">
        <f>IF(A200="","",'Products'!B200)</f>
        <v/>
      </c>
      <c r="C200" s="6">
        <f>IF(A200="","",'Products'!C200)</f>
        <v/>
      </c>
      <c r="D200" s="6">
        <f>IF(A200="","",N('Products'!E200))</f>
        <v/>
      </c>
      <c r="E200" s="6">
        <f>IF(A200="","",SUMIFS('Movements'!$E$2:$E$1001,'Movements'!$B$2:$B$1001,A200,'Movements'!$D$2:$D$1001,"Receipt"))</f>
        <v/>
      </c>
      <c r="F200" s="6">
        <f>IF(A200="","",SUMIFS('Movements'!$E$2:$E$1001,'Movements'!$B$2:$B$1001,A200,'Movements'!$D$2:$D$1001,"Issue"))</f>
        <v/>
      </c>
      <c r="G200" s="6">
        <f>IF(A200="","",SUMIFS('Movements'!$E$2:$E$1001,'Movements'!$B$2:$B$1001,A200,'Movements'!$D$2:$D$1001,"Return"))</f>
        <v/>
      </c>
      <c r="H200" s="6">
        <f>IF(A200="","",SUMIFS('Movements'!$E$2:$E$1001,'Movements'!$B$2:$B$1001,A200,'Movements'!$D$2:$D$1001,"Count Adjustment"))</f>
        <v/>
      </c>
      <c r="I200" s="7">
        <f>IF(A200="","",D200+E200-F200+G200+H200)</f>
        <v/>
      </c>
      <c r="J200" s="6">
        <f>IF(A200="","",N('Products'!D200))</f>
        <v/>
      </c>
      <c r="K200" s="6">
        <f>IF(A200="","",IF(I200&lt;=J200,"Reorder","OK"))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1:K200"/>
  <conditionalFormatting sqref="A2:K200">
    <cfRule type="expression" priority="1" dxfId="0">
      <formula>$K2="Reorder"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2026-10-01T05:31:29Z</dcterms:created>
  <dcterms:modified xmlns:dcterms="http://purl.org/dc/terms/" xmlns:xsi="http://www.w3.org/2001/XMLSchema-instance" xsi:type="dcterms:W3CDTF">2026-10-01T05:31:29Z</dcterms:modified>
</cp:coreProperties>
</file>